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6375" windowWidth="15480" windowHeight="8010" tabRatio="764"/>
  </bookViews>
  <sheets>
    <sheet name="Budget Workheet" sheetId="1" r:id="rId1"/>
  </sheets>
  <definedNames>
    <definedName name="_xlnm.Print_Area" localSheetId="0">'Budget Workheet'!$A$1:$V$145</definedName>
  </definedNames>
  <calcPr calcId="145621"/>
</workbook>
</file>

<file path=xl/calcChain.xml><?xml version="1.0" encoding="utf-8"?>
<calcChain xmlns="http://schemas.openxmlformats.org/spreadsheetml/2006/main">
  <c r="H29" i="1" l="1"/>
  <c r="H31" i="1" l="1"/>
  <c r="K31" i="1" s="1"/>
  <c r="N31" i="1" s="1"/>
  <c r="Q31" i="1" s="1"/>
  <c r="T31" i="1" s="1"/>
  <c r="H32" i="1"/>
  <c r="K32" i="1" s="1"/>
  <c r="N32" i="1" s="1"/>
  <c r="Q32" i="1" s="1"/>
  <c r="T32" i="1" s="1"/>
  <c r="H129" i="1" l="1"/>
  <c r="F63" i="1"/>
  <c r="H66" i="1"/>
  <c r="H67" i="1"/>
  <c r="H64" i="1"/>
  <c r="H65" i="1"/>
  <c r="I138" i="1"/>
  <c r="L138" i="1"/>
  <c r="N138" i="1"/>
  <c r="O138" i="1"/>
  <c r="Q138" i="1"/>
  <c r="R138" i="1"/>
  <c r="T138" i="1"/>
  <c r="F130" i="1" l="1"/>
  <c r="H63" i="1"/>
  <c r="K63" i="1" s="1"/>
  <c r="N63" i="1" s="1"/>
  <c r="Q63" i="1" s="1"/>
  <c r="T63" i="1" s="1"/>
  <c r="H40" i="1"/>
  <c r="K40" i="1" s="1"/>
  <c r="N40" i="1" s="1"/>
  <c r="O40" i="1" s="1"/>
  <c r="R40" i="1" l="1"/>
  <c r="U40" i="1" s="1"/>
  <c r="Q40" i="1"/>
  <c r="T40" i="1" s="1"/>
  <c r="J149" i="1"/>
  <c r="K64" i="1"/>
  <c r="N64" i="1" s="1"/>
  <c r="Q64" i="1" s="1"/>
  <c r="T64" i="1" s="1"/>
  <c r="K65" i="1"/>
  <c r="N65" i="1" s="1"/>
  <c r="Q65" i="1" s="1"/>
  <c r="T65" i="1" s="1"/>
  <c r="H53" i="1"/>
  <c r="K53" i="1" s="1"/>
  <c r="N53" i="1" s="1"/>
  <c r="Q53" i="1" s="1"/>
  <c r="T53" i="1" s="1"/>
  <c r="H54" i="1"/>
  <c r="K54" i="1" s="1"/>
  <c r="N54" i="1" s="1"/>
  <c r="Q54" i="1" s="1"/>
  <c r="T54" i="1" s="1"/>
  <c r="K41" i="1"/>
  <c r="N41" i="1" s="1"/>
  <c r="H41" i="1"/>
  <c r="H42" i="1"/>
  <c r="K42" i="1" s="1"/>
  <c r="H43" i="1"/>
  <c r="Q41" i="1" l="1"/>
  <c r="T41" i="1" s="1"/>
  <c r="O41" i="1"/>
  <c r="S69" i="1"/>
  <c r="J69" i="1"/>
  <c r="M69" i="1"/>
  <c r="P69" i="1"/>
  <c r="R41" i="1" l="1"/>
  <c r="U41" i="1" s="1"/>
  <c r="K67" i="1"/>
  <c r="N67" i="1" s="1"/>
  <c r="Q67" i="1" s="1"/>
  <c r="T67" i="1" s="1"/>
  <c r="K66" i="1"/>
  <c r="N66" i="1" s="1"/>
  <c r="Q66" i="1" s="1"/>
  <c r="T66" i="1" s="1"/>
  <c r="H30" i="1"/>
  <c r="K30" i="1" s="1"/>
  <c r="N30" i="1" s="1"/>
  <c r="N29" i="1"/>
  <c r="Q29" i="1" s="1"/>
  <c r="T29" i="1" s="1"/>
  <c r="H33" i="1"/>
  <c r="K33" i="1" s="1"/>
  <c r="N33" i="1" s="1"/>
  <c r="Q33" i="1" s="1"/>
  <c r="T33" i="1" s="1"/>
  <c r="H52" i="1"/>
  <c r="K52" i="1" s="1"/>
  <c r="N52" i="1" s="1"/>
  <c r="Q52" i="1" s="1"/>
  <c r="T52" i="1" s="1"/>
  <c r="H55" i="1"/>
  <c r="K55" i="1" s="1"/>
  <c r="N55" i="1" s="1"/>
  <c r="H56" i="1"/>
  <c r="K56" i="1" s="1"/>
  <c r="N56" i="1" s="1"/>
  <c r="Q56" i="1" s="1"/>
  <c r="K80" i="1"/>
  <c r="K114" i="1"/>
  <c r="K89" i="1"/>
  <c r="K97" i="1"/>
  <c r="K105" i="1"/>
  <c r="K122" i="1"/>
  <c r="K138" i="1" s="1"/>
  <c r="K43" i="1"/>
  <c r="N43" i="1" s="1"/>
  <c r="N42" i="1"/>
  <c r="O42" i="1" s="1"/>
  <c r="R42" i="1" s="1"/>
  <c r="U42" i="1" s="1"/>
  <c r="U80" i="1"/>
  <c r="U114" i="1"/>
  <c r="U89" i="1"/>
  <c r="U97" i="1"/>
  <c r="U105" i="1"/>
  <c r="U122" i="1"/>
  <c r="U68" i="1"/>
  <c r="U57" i="1"/>
  <c r="U34" i="1"/>
  <c r="U35" i="1" s="1"/>
  <c r="U36" i="1" s="1"/>
  <c r="T80" i="1"/>
  <c r="T114" i="1"/>
  <c r="T89" i="1"/>
  <c r="T97" i="1"/>
  <c r="T105" i="1"/>
  <c r="T122" i="1"/>
  <c r="R80" i="1"/>
  <c r="R114" i="1"/>
  <c r="R89" i="1"/>
  <c r="R97" i="1"/>
  <c r="R105" i="1"/>
  <c r="R122" i="1"/>
  <c r="R68" i="1"/>
  <c r="R57" i="1"/>
  <c r="R58" i="1" s="1"/>
  <c r="R59" i="1" s="1"/>
  <c r="R34" i="1"/>
  <c r="R35" i="1" s="1"/>
  <c r="R36" i="1" s="1"/>
  <c r="Q80" i="1"/>
  <c r="Q114" i="1"/>
  <c r="Q89" i="1"/>
  <c r="Q97" i="1"/>
  <c r="Q105" i="1"/>
  <c r="Q122" i="1"/>
  <c r="O80" i="1"/>
  <c r="O114" i="1"/>
  <c r="O89" i="1"/>
  <c r="O97" i="1"/>
  <c r="O105" i="1"/>
  <c r="O122" i="1"/>
  <c r="O68" i="1"/>
  <c r="O57" i="1"/>
  <c r="O58" i="1" s="1"/>
  <c r="O34" i="1"/>
  <c r="O35" i="1" s="1"/>
  <c r="O36" i="1" s="1"/>
  <c r="N80" i="1"/>
  <c r="N114" i="1"/>
  <c r="N89" i="1"/>
  <c r="N97" i="1"/>
  <c r="N105" i="1"/>
  <c r="N122" i="1"/>
  <c r="L80" i="1"/>
  <c r="L114" i="1"/>
  <c r="L89" i="1"/>
  <c r="L97" i="1"/>
  <c r="L105" i="1"/>
  <c r="L122" i="1"/>
  <c r="L68" i="1"/>
  <c r="L69" i="1" s="1"/>
  <c r="L57" i="1"/>
  <c r="L58" i="1" s="1"/>
  <c r="L59" i="1" s="1"/>
  <c r="L44" i="1"/>
  <c r="L45" i="1" s="1"/>
  <c r="L34" i="1"/>
  <c r="L35" i="1" s="1"/>
  <c r="L36" i="1" s="1"/>
  <c r="H80" i="1"/>
  <c r="H114" i="1"/>
  <c r="H89" i="1"/>
  <c r="H97" i="1"/>
  <c r="H105" i="1"/>
  <c r="H122" i="1"/>
  <c r="I97" i="1"/>
  <c r="I105" i="1"/>
  <c r="I122" i="1"/>
  <c r="I89" i="1"/>
  <c r="I80" i="1"/>
  <c r="I114" i="1"/>
  <c r="I34" i="1"/>
  <c r="I35" i="1" s="1"/>
  <c r="I44" i="1"/>
  <c r="I45" i="1" s="1"/>
  <c r="I46" i="1" s="1"/>
  <c r="I57" i="1"/>
  <c r="I58" i="1" s="1"/>
  <c r="I68" i="1"/>
  <c r="I69" i="1" s="1"/>
  <c r="C5" i="1"/>
  <c r="H138" i="1" l="1"/>
  <c r="F98" i="1"/>
  <c r="C90" i="1"/>
  <c r="Q42" i="1"/>
  <c r="T42" i="1" s="1"/>
  <c r="C81" i="1"/>
  <c r="F81" i="1"/>
  <c r="F123" i="1"/>
  <c r="C98" i="1"/>
  <c r="F115" i="1"/>
  <c r="F90" i="1"/>
  <c r="F106" i="1"/>
  <c r="C115" i="1"/>
  <c r="U58" i="1"/>
  <c r="U59" i="1" s="1"/>
  <c r="O59" i="1"/>
  <c r="C123" i="1"/>
  <c r="U69" i="1"/>
  <c r="U70" i="1" s="1"/>
  <c r="R69" i="1"/>
  <c r="R70" i="1" s="1"/>
  <c r="O69" i="1"/>
  <c r="O70" i="1" s="1"/>
  <c r="I36" i="1"/>
  <c r="F37" i="1" s="1"/>
  <c r="L46" i="1"/>
  <c r="L70" i="1"/>
  <c r="C106" i="1"/>
  <c r="I136" i="1"/>
  <c r="I135" i="1"/>
  <c r="H44" i="1"/>
  <c r="H45" i="1" s="1"/>
  <c r="H46" i="1" s="1"/>
  <c r="Q30" i="1"/>
  <c r="T30" i="1" s="1"/>
  <c r="Q55" i="1"/>
  <c r="T55" i="1" s="1"/>
  <c r="N57" i="1"/>
  <c r="L136" i="1"/>
  <c r="L135" i="1"/>
  <c r="I70" i="1"/>
  <c r="I59" i="1"/>
  <c r="K44" i="1"/>
  <c r="K45" i="1" s="1"/>
  <c r="K46" i="1" s="1"/>
  <c r="K34" i="1"/>
  <c r="K35" i="1" s="1"/>
  <c r="K36" i="1" s="1"/>
  <c r="H57" i="1"/>
  <c r="H58" i="1" s="1"/>
  <c r="H59" i="1" s="1"/>
  <c r="K57" i="1"/>
  <c r="K58" i="1" s="1"/>
  <c r="H34" i="1"/>
  <c r="H35" i="1" s="1"/>
  <c r="H36" i="1" s="1"/>
  <c r="T56" i="1"/>
  <c r="Q43" i="1"/>
  <c r="T43" i="1" s="1"/>
  <c r="O43" i="1"/>
  <c r="N44" i="1"/>
  <c r="K68" i="1"/>
  <c r="K69" i="1" s="1"/>
  <c r="H68" i="1"/>
  <c r="C131" i="1" l="1"/>
  <c r="Q57" i="1"/>
  <c r="Q58" i="1" s="1"/>
  <c r="Q59" i="1" s="1"/>
  <c r="T57" i="1"/>
  <c r="T58" i="1" s="1"/>
  <c r="T59" i="1" s="1"/>
  <c r="L137" i="1"/>
  <c r="F60" i="1"/>
  <c r="F71" i="1"/>
  <c r="H135" i="1"/>
  <c r="H69" i="1"/>
  <c r="N34" i="1"/>
  <c r="N35" i="1" s="1"/>
  <c r="N36" i="1" s="1"/>
  <c r="N58" i="1"/>
  <c r="N59" i="1" s="1"/>
  <c r="K59" i="1"/>
  <c r="K135" i="1"/>
  <c r="I137" i="1"/>
  <c r="N45" i="1"/>
  <c r="N46" i="1" s="1"/>
  <c r="O44" i="1"/>
  <c r="O135" i="1" s="1"/>
  <c r="Q44" i="1"/>
  <c r="R43" i="1"/>
  <c r="U43" i="1" s="1"/>
  <c r="T44" i="1"/>
  <c r="K136" i="1"/>
  <c r="N68" i="1"/>
  <c r="K137" i="1" l="1"/>
  <c r="L139" i="1"/>
  <c r="N135" i="1"/>
  <c r="N69" i="1"/>
  <c r="N136" i="1" s="1"/>
  <c r="T34" i="1"/>
  <c r="T35" i="1" s="1"/>
  <c r="T36" i="1" s="1"/>
  <c r="Q34" i="1"/>
  <c r="Q35" i="1" s="1"/>
  <c r="Q36" i="1" s="1"/>
  <c r="H136" i="1"/>
  <c r="H137" i="1" s="1"/>
  <c r="K70" i="1"/>
  <c r="C60" i="1"/>
  <c r="R44" i="1"/>
  <c r="R135" i="1" s="1"/>
  <c r="T45" i="1"/>
  <c r="T46" i="1" s="1"/>
  <c r="Q45" i="1"/>
  <c r="Q46" i="1" s="1"/>
  <c r="O45" i="1"/>
  <c r="O136" i="1" s="1"/>
  <c r="U44" i="1"/>
  <c r="U135" i="1" s="1"/>
  <c r="Q68" i="1"/>
  <c r="T68" i="1"/>
  <c r="H70" i="1"/>
  <c r="H139" i="1" l="1"/>
  <c r="H140" i="1"/>
  <c r="I139" i="1"/>
  <c r="L140" i="1"/>
  <c r="L141" i="1" s="1"/>
  <c r="C37" i="1"/>
  <c r="T135" i="1"/>
  <c r="T69" i="1"/>
  <c r="T136" i="1" s="1"/>
  <c r="Q135" i="1"/>
  <c r="Q69" i="1"/>
  <c r="Q136" i="1" s="1"/>
  <c r="O46" i="1"/>
  <c r="C47" i="1"/>
  <c r="U45" i="1"/>
  <c r="U136" i="1" s="1"/>
  <c r="R45" i="1"/>
  <c r="R136" i="1" s="1"/>
  <c r="N137" i="1"/>
  <c r="O137" i="1"/>
  <c r="N70" i="1"/>
  <c r="I140" i="1" l="1"/>
  <c r="I141" i="1" s="1"/>
  <c r="L142" i="1"/>
  <c r="K139" i="1"/>
  <c r="K140" i="1" s="1"/>
  <c r="K141" i="1" s="1"/>
  <c r="U46" i="1"/>
  <c r="R46" i="1"/>
  <c r="R137" i="1"/>
  <c r="U137" i="1"/>
  <c r="U138" i="1" s="1"/>
  <c r="T70" i="1"/>
  <c r="T137" i="1"/>
  <c r="Q70" i="1"/>
  <c r="Q137" i="1"/>
  <c r="I142" i="1" l="1"/>
  <c r="U139" i="1"/>
  <c r="U140" i="1" s="1"/>
  <c r="N139" i="1"/>
  <c r="N140" i="1" s="1"/>
  <c r="N141" i="1" s="1"/>
  <c r="O139" i="1"/>
  <c r="O140" i="1" s="1"/>
  <c r="O141" i="1" s="1"/>
  <c r="T139" i="1"/>
  <c r="T140" i="1" s="1"/>
  <c r="T141" i="1" s="1"/>
  <c r="K142" i="1"/>
  <c r="F47" i="1"/>
  <c r="C71" i="1"/>
  <c r="C72" i="1" s="1"/>
  <c r="T142" i="1" l="1"/>
  <c r="R139" i="1"/>
  <c r="Q139" i="1"/>
  <c r="Q140" i="1" s="1"/>
  <c r="Q141" i="1" s="1"/>
  <c r="U141" i="1"/>
  <c r="U142" i="1" s="1"/>
  <c r="O142" i="1"/>
  <c r="N142" i="1"/>
  <c r="H141" i="1"/>
  <c r="H142" i="1" s="1"/>
  <c r="R140" i="1" l="1"/>
  <c r="R141" i="1" s="1"/>
  <c r="Q142" i="1"/>
  <c r="R142" i="1" l="1"/>
  <c r="T144" i="1" s="1"/>
</calcChain>
</file>

<file path=xl/sharedStrings.xml><?xml version="1.0" encoding="utf-8"?>
<sst xmlns="http://schemas.openxmlformats.org/spreadsheetml/2006/main" count="177" uniqueCount="83">
  <si>
    <t>Name:</t>
  </si>
  <si>
    <t>Revised:</t>
  </si>
  <si>
    <t>Proposal Title:</t>
  </si>
  <si>
    <t>This worksheet assumes that each subawardee will be issued a new contract each year.</t>
  </si>
  <si>
    <t>Enter data in year 1 and it will be projected in all future years using the indicated increment</t>
  </si>
  <si>
    <t>Data may be entered in any future year and it will be projected to the end.</t>
  </si>
  <si>
    <t xml:space="preserve">Increment Rate </t>
  </si>
  <si>
    <t>Fringe Rates</t>
  </si>
  <si>
    <t>Fulltime Employees</t>
  </si>
  <si>
    <t xml:space="preserve">Hourly </t>
  </si>
  <si>
    <t>Personnel</t>
  </si>
  <si>
    <t>% Effort</t>
  </si>
  <si>
    <t>Annual Salary</t>
  </si>
  <si>
    <t>Year 1</t>
  </si>
  <si>
    <t>Year 2</t>
  </si>
  <si>
    <t>Year 3</t>
  </si>
  <si>
    <t>Year 4</t>
  </si>
  <si>
    <t>Year 5</t>
  </si>
  <si>
    <t>Subtotals</t>
  </si>
  <si>
    <t>Fringe Benefits Subtotals</t>
  </si>
  <si>
    <t xml:space="preserve">Subtotals </t>
  </si>
  <si>
    <t>Stipends</t>
  </si>
  <si>
    <t>Equipment</t>
  </si>
  <si>
    <t>Fringe</t>
  </si>
  <si>
    <t>Total Indirect (F&amp;A)</t>
  </si>
  <si>
    <t>Total Costs</t>
  </si>
  <si>
    <t>Other</t>
  </si>
  <si>
    <t>Other Project Total</t>
  </si>
  <si>
    <t xml:space="preserve"> Indirect (F&amp;A) Base</t>
  </si>
  <si>
    <t>Total Direct Costs</t>
  </si>
  <si>
    <t>Project Start Date</t>
  </si>
  <si>
    <t>Project EndDate</t>
  </si>
  <si>
    <t>F&amp;A Rate (Indirect Cost)</t>
  </si>
  <si>
    <t xml:space="preserve">Fringe Rates Continued </t>
  </si>
  <si>
    <t>Proposal Budget Worksheet, 5 Years</t>
  </si>
  <si>
    <t>Compliments of the Office of Research and Sponsored Programs</t>
  </si>
  <si>
    <t>Faculty (Release Time)</t>
  </si>
  <si>
    <t>Faculty (Summer)</t>
  </si>
  <si>
    <t>Fulltime, and Part-time A</t>
  </si>
  <si>
    <t>Contractual Services</t>
  </si>
  <si>
    <t>Travel Project Total Requested/ Inkind</t>
  </si>
  <si>
    <t>Equipment Project Total Requested/ Inkind</t>
  </si>
  <si>
    <t>Person Months</t>
  </si>
  <si>
    <t># of Credits</t>
  </si>
  <si>
    <t xml:space="preserve"> Faculty (Release Time) Academic Year 9 months</t>
  </si>
  <si>
    <t>Faculty (Summer) 3 months</t>
  </si>
  <si>
    <t>Senior Key Personnel</t>
  </si>
  <si>
    <t>Other Personnel</t>
  </si>
  <si>
    <t>Full-time &amp; Part-Time A</t>
  </si>
  <si>
    <t>Note: A minimum of 1% academic year effort is required for all Senior Key Personnel</t>
  </si>
  <si>
    <t>Part-Time B</t>
  </si>
  <si>
    <t>Hour per Pay Period</t>
  </si>
  <si>
    <t>Hourly Rate</t>
  </si>
  <si>
    <t># of Weeks</t>
  </si>
  <si>
    <t>Sponsor / Requested</t>
  </si>
  <si>
    <t>In-Kind  Match</t>
  </si>
  <si>
    <t>Total OTPS</t>
  </si>
  <si>
    <t>Total Salaries and Fringe</t>
  </si>
  <si>
    <t xml:space="preserve"> Project Totals</t>
  </si>
  <si>
    <t>38 hours per bi-weekly pay period and paid on an hourly basis</t>
  </si>
  <si>
    <t xml:space="preserve">Part Time B = Employees scheduled to work no more than </t>
  </si>
  <si>
    <t>Fulltime = 70 hours or more per bi-weekly  pay period and paid on an annual basis</t>
  </si>
  <si>
    <t>Part Time A = Part time employees scheduled to work more than 38 hours but less than 70 per bi-weekly pay period</t>
  </si>
  <si>
    <t>Senior Key Personnel  Subtotals</t>
  </si>
  <si>
    <t>Faculty (Summer)  Subtotals</t>
  </si>
  <si>
    <t>Fulltime and Part-Time A  Subtotals</t>
  </si>
  <si>
    <t>Part-Time B Project Subtotals</t>
  </si>
  <si>
    <t>Travel</t>
  </si>
  <si>
    <t>Supplies &amp; Materials</t>
  </si>
  <si>
    <t>Subawards</t>
  </si>
  <si>
    <t>Contractual Services Project Total</t>
  </si>
  <si>
    <t>Subaward Project Total</t>
  </si>
  <si>
    <t>Stipends Project Total Requested/ Inkind</t>
  </si>
  <si>
    <t>Due Date:</t>
  </si>
  <si>
    <t xml:space="preserve">Grant Total </t>
  </si>
  <si>
    <t>Total Personnel Costs</t>
  </si>
  <si>
    <t>Supplies &amp; Materials Project Total Requested / Inkind</t>
  </si>
  <si>
    <t>Key Personnel Project Total Requested / Inkind</t>
  </si>
  <si>
    <t>Faculty (Summer) Project Total Requested / Inkind</t>
  </si>
  <si>
    <t>Fulltime and Part-time A Project Total Requested / Inkind</t>
  </si>
  <si>
    <t>Part-Time B Project Total Requested / Inkind</t>
  </si>
  <si>
    <t>Other than Personnel Services (OTPS)</t>
  </si>
  <si>
    <r>
      <t xml:space="preserve">Please note: </t>
    </r>
    <r>
      <rPr>
        <sz val="12"/>
        <rFont val="Arial"/>
        <family val="2"/>
      </rPr>
      <t>this templates automatically calculates university average fringe rates and the federally negotiated indirect/F&amp;A rates.  Please refer to the proposal guidelines for specific budgetary instructions.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</si>
</sst>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6"/>
      <color indexed="12"/>
      <name val="Arial"/>
      <family val="2"/>
    </font>
    <font>
      <sz val="16"/>
      <color rgb="FFFF0000"/>
      <name val="Arial"/>
      <family val="2"/>
    </font>
    <font>
      <b/>
      <sz val="16"/>
      <color theme="8"/>
      <name val="Arial"/>
      <family val="2"/>
    </font>
    <font>
      <sz val="16"/>
      <color theme="8"/>
      <name val="Arial"/>
      <family val="2"/>
    </font>
    <font>
      <sz val="16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34998626667073579"/>
      </right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/>
      <right style="medium">
        <color theme="0" tint="-0.34998626667073579"/>
      </right>
      <top style="thin">
        <color indexed="64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5" fontId="4" fillId="2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65" fontId="3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165" fontId="3" fillId="3" borderId="0" xfId="0" applyNumberFormat="1" applyFont="1" applyFill="1" applyBorder="1" applyProtection="1"/>
    <xf numFmtId="165" fontId="4" fillId="3" borderId="0" xfId="0" applyNumberFormat="1" applyFont="1" applyFill="1" applyBorder="1" applyProtection="1"/>
    <xf numFmtId="0" fontId="4" fillId="3" borderId="1" xfId="0" applyFont="1" applyFill="1" applyBorder="1" applyProtection="1"/>
    <xf numFmtId="0" fontId="4" fillId="2" borderId="0" xfId="0" applyFont="1" applyFill="1" applyBorder="1" applyProtection="1">
      <protection locked="0"/>
    </xf>
    <xf numFmtId="164" fontId="4" fillId="2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42" fontId="3" fillId="0" borderId="0" xfId="2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Protection="1"/>
    <xf numFmtId="2" fontId="4" fillId="0" borderId="0" xfId="0" applyNumberFormat="1" applyFont="1" applyFill="1" applyBorder="1" applyProtection="1">
      <protection locked="0"/>
    </xf>
    <xf numFmtId="2" fontId="4" fillId="3" borderId="0" xfId="0" applyNumberFormat="1" applyFont="1" applyFill="1" applyBorder="1" applyProtection="1"/>
    <xf numFmtId="2" fontId="4" fillId="2" borderId="0" xfId="0" applyNumberFormat="1" applyFont="1" applyFill="1" applyBorder="1" applyProtection="1"/>
    <xf numFmtId="2" fontId="3" fillId="0" borderId="0" xfId="0" applyNumberFormat="1" applyFont="1" applyFill="1" applyBorder="1" applyProtection="1"/>
    <xf numFmtId="2" fontId="3" fillId="3" borderId="0" xfId="0" applyNumberFormat="1" applyFont="1" applyFill="1" applyBorder="1" applyAlignment="1" applyProtection="1">
      <alignment horizontal="center"/>
    </xf>
    <xf numFmtId="2" fontId="3" fillId="3" borderId="0" xfId="0" applyNumberFormat="1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165" fontId="3" fillId="4" borderId="0" xfId="0" applyNumberFormat="1" applyFont="1" applyFill="1" applyBorder="1" applyProtection="1"/>
    <xf numFmtId="2" fontId="3" fillId="4" borderId="0" xfId="0" applyNumberFormat="1" applyFont="1" applyFill="1" applyBorder="1" applyProtection="1"/>
    <xf numFmtId="165" fontId="4" fillId="4" borderId="0" xfId="0" applyNumberFormat="1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4" fillId="6" borderId="0" xfId="0" applyFont="1" applyFill="1" applyBorder="1" applyProtection="1"/>
    <xf numFmtId="2" fontId="4" fillId="6" borderId="0" xfId="0" applyNumberFormat="1" applyFont="1" applyFill="1" applyBorder="1" applyProtection="1"/>
    <xf numFmtId="3" fontId="4" fillId="6" borderId="0" xfId="0" applyNumberFormat="1" applyFont="1" applyFill="1" applyBorder="1" applyProtection="1">
      <protection locked="0"/>
    </xf>
    <xf numFmtId="8" fontId="4" fillId="2" borderId="0" xfId="0" applyNumberFormat="1" applyFont="1" applyFill="1" applyBorder="1" applyProtection="1"/>
    <xf numFmtId="8" fontId="4" fillId="4" borderId="0" xfId="0" applyNumberFormat="1" applyFont="1" applyFill="1" applyBorder="1" applyProtection="1"/>
    <xf numFmtId="8" fontId="3" fillId="3" borderId="0" xfId="0" applyNumberFormat="1" applyFont="1" applyFill="1" applyBorder="1" applyProtection="1"/>
    <xf numFmtId="8" fontId="4" fillId="0" borderId="0" xfId="2" applyNumberFormat="1" applyFont="1" applyFill="1" applyBorder="1" applyProtection="1">
      <protection locked="0"/>
    </xf>
    <xf numFmtId="8" fontId="4" fillId="3" borderId="0" xfId="0" applyNumberFormat="1" applyFont="1" applyFill="1" applyBorder="1" applyProtection="1"/>
    <xf numFmtId="8" fontId="3" fillId="3" borderId="0" xfId="0" applyNumberFormat="1" applyFont="1" applyFill="1" applyBorder="1" applyAlignment="1" applyProtection="1">
      <alignment horizontal="center"/>
    </xf>
    <xf numFmtId="8" fontId="4" fillId="2" borderId="0" xfId="0" applyNumberFormat="1" applyFont="1" applyFill="1" applyBorder="1" applyProtection="1">
      <protection locked="0"/>
    </xf>
    <xf numFmtId="8" fontId="3" fillId="0" borderId="0" xfId="0" applyNumberFormat="1" applyFont="1" applyFill="1" applyBorder="1" applyProtection="1"/>
    <xf numFmtId="8" fontId="3" fillId="2" borderId="0" xfId="0" applyNumberFormat="1" applyFont="1" applyFill="1" applyBorder="1" applyProtection="1"/>
    <xf numFmtId="8" fontId="3" fillId="4" borderId="0" xfId="0" applyNumberFormat="1" applyFont="1" applyFill="1" applyBorder="1" applyProtection="1"/>
    <xf numFmtId="8" fontId="4" fillId="0" borderId="0" xfId="0" applyNumberFormat="1" applyFont="1" applyFill="1" applyBorder="1" applyProtection="1">
      <protection locked="0"/>
    </xf>
    <xf numFmtId="8" fontId="4" fillId="0" borderId="0" xfId="0" applyNumberFormat="1" applyFont="1" applyFill="1" applyBorder="1" applyProtection="1"/>
    <xf numFmtId="8" fontId="4" fillId="5" borderId="0" xfId="0" applyNumberFormat="1" applyFont="1" applyFill="1" applyBorder="1" applyProtection="1"/>
    <xf numFmtId="8" fontId="4" fillId="3" borderId="0" xfId="0" applyNumberFormat="1" applyFont="1" applyFill="1" applyBorder="1" applyProtection="1">
      <protection locked="0"/>
    </xf>
    <xf numFmtId="8" fontId="4" fillId="6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/>
    <xf numFmtId="0" fontId="9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 wrapText="1"/>
    </xf>
    <xf numFmtId="8" fontId="3" fillId="6" borderId="0" xfId="0" applyNumberFormat="1" applyFont="1" applyFill="1" applyBorder="1" applyProtection="1"/>
    <xf numFmtId="0" fontId="3" fillId="6" borderId="0" xfId="0" applyFont="1" applyFill="1" applyBorder="1" applyProtection="1"/>
    <xf numFmtId="8" fontId="4" fillId="6" borderId="0" xfId="0" applyNumberFormat="1" applyFont="1" applyFill="1" applyBorder="1" applyProtection="1"/>
    <xf numFmtId="165" fontId="4" fillId="6" borderId="0" xfId="0" applyNumberFormat="1" applyFont="1" applyFill="1" applyBorder="1" applyProtection="1"/>
    <xf numFmtId="0" fontId="3" fillId="3" borderId="1" xfId="0" applyFont="1" applyFill="1" applyBorder="1" applyProtection="1"/>
    <xf numFmtId="3" fontId="4" fillId="3" borderId="1" xfId="0" applyNumberFormat="1" applyFont="1" applyFill="1" applyBorder="1" applyProtection="1">
      <protection locked="0"/>
    </xf>
    <xf numFmtId="0" fontId="3" fillId="3" borderId="2" xfId="0" applyFont="1" applyFill="1" applyBorder="1" applyProtection="1"/>
    <xf numFmtId="8" fontId="4" fillId="3" borderId="6" xfId="0" applyNumberFormat="1" applyFont="1" applyFill="1" applyBorder="1" applyProtection="1"/>
    <xf numFmtId="0" fontId="3" fillId="3" borderId="4" xfId="0" applyFont="1" applyFill="1" applyBorder="1" applyProtection="1"/>
    <xf numFmtId="8" fontId="10" fillId="6" borderId="0" xfId="0" applyNumberFormat="1" applyFont="1" applyFill="1" applyBorder="1" applyProtection="1"/>
    <xf numFmtId="0" fontId="4" fillId="0" borderId="8" xfId="0" applyFont="1" applyFill="1" applyBorder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Protection="1"/>
    <xf numFmtId="3" fontId="3" fillId="3" borderId="3" xfId="0" applyNumberFormat="1" applyFont="1" applyFill="1" applyBorder="1" applyProtection="1">
      <protection locked="0"/>
    </xf>
    <xf numFmtId="8" fontId="4" fillId="2" borderId="7" xfId="0" applyNumberFormat="1" applyFont="1" applyFill="1" applyBorder="1" applyProtection="1"/>
    <xf numFmtId="8" fontId="4" fillId="0" borderId="8" xfId="2" applyNumberFormat="1" applyFont="1" applyFill="1" applyBorder="1" applyProtection="1">
      <protection locked="0"/>
    </xf>
    <xf numFmtId="8" fontId="4" fillId="2" borderId="8" xfId="2" applyNumberFormat="1" applyFont="1" applyFill="1" applyBorder="1" applyProtection="1">
      <protection locked="0"/>
    </xf>
    <xf numFmtId="8" fontId="3" fillId="0" borderId="8" xfId="2" applyNumberFormat="1" applyFont="1" applyFill="1" applyBorder="1" applyProtection="1"/>
    <xf numFmtId="8" fontId="4" fillId="2" borderId="8" xfId="0" applyNumberFormat="1" applyFont="1" applyFill="1" applyBorder="1" applyProtection="1"/>
    <xf numFmtId="8" fontId="4" fillId="6" borderId="8" xfId="0" applyNumberFormat="1" applyFont="1" applyFill="1" applyBorder="1" applyProtection="1"/>
    <xf numFmtId="8" fontId="4" fillId="0" borderId="8" xfId="2" applyNumberFormat="1" applyFont="1" applyFill="1" applyBorder="1" applyAlignment="1" applyProtection="1"/>
    <xf numFmtId="8" fontId="4" fillId="0" borderId="8" xfId="2" applyNumberFormat="1" applyFont="1" applyFill="1" applyBorder="1" applyAlignment="1" applyProtection="1">
      <protection locked="0"/>
    </xf>
    <xf numFmtId="8" fontId="4" fillId="2" borderId="8" xfId="2" applyNumberFormat="1" applyFont="1" applyFill="1" applyBorder="1" applyAlignment="1" applyProtection="1">
      <protection locked="0"/>
    </xf>
    <xf numFmtId="8" fontId="3" fillId="3" borderId="8" xfId="0" applyNumberFormat="1" applyFont="1" applyFill="1" applyBorder="1" applyAlignment="1" applyProtection="1">
      <alignment horizontal="center"/>
    </xf>
    <xf numFmtId="8" fontId="3" fillId="6" borderId="8" xfId="0" applyNumberFormat="1" applyFont="1" applyFill="1" applyBorder="1" applyProtection="1"/>
    <xf numFmtId="8" fontId="4" fillId="2" borderId="8" xfId="0" applyNumberFormat="1" applyFont="1" applyFill="1" applyBorder="1" applyProtection="1">
      <protection locked="0"/>
    </xf>
    <xf numFmtId="8" fontId="4" fillId="0" borderId="8" xfId="2" applyNumberFormat="1" applyFont="1" applyFill="1" applyBorder="1" applyProtection="1"/>
    <xf numFmtId="8" fontId="3" fillId="0" borderId="8" xfId="0" applyNumberFormat="1" applyFont="1" applyFill="1" applyBorder="1" applyProtection="1"/>
    <xf numFmtId="8" fontId="4" fillId="0" borderId="8" xfId="0" applyNumberFormat="1" applyFont="1" applyFill="1" applyBorder="1" applyProtection="1">
      <protection locked="0"/>
    </xf>
    <xf numFmtId="8" fontId="4" fillId="0" borderId="8" xfId="0" applyNumberFormat="1" applyFont="1" applyFill="1" applyBorder="1" applyProtection="1"/>
    <xf numFmtId="8" fontId="3" fillId="0" borderId="8" xfId="2" applyNumberFormat="1" applyFont="1" applyFill="1" applyBorder="1" applyAlignment="1" applyProtection="1">
      <alignment horizontal="right"/>
    </xf>
    <xf numFmtId="8" fontId="11" fillId="6" borderId="8" xfId="2" applyNumberFormat="1" applyFont="1" applyFill="1" applyBorder="1" applyAlignment="1" applyProtection="1">
      <alignment horizontal="right"/>
    </xf>
    <xf numFmtId="8" fontId="3" fillId="6" borderId="8" xfId="2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2" fontId="4" fillId="3" borderId="1" xfId="0" applyNumberFormat="1" applyFont="1" applyFill="1" applyBorder="1" applyProtection="1"/>
    <xf numFmtId="0" fontId="5" fillId="0" borderId="8" xfId="0" applyFont="1" applyFill="1" applyBorder="1" applyProtection="1"/>
    <xf numFmtId="10" fontId="4" fillId="0" borderId="8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42" fontId="4" fillId="0" borderId="8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Protection="1">
      <protection locked="0"/>
    </xf>
    <xf numFmtId="10" fontId="4" fillId="0" borderId="8" xfId="3" applyNumberFormat="1" applyFont="1" applyFill="1" applyBorder="1" applyAlignment="1" applyProtection="1">
      <alignment horizontal="center"/>
      <protection locked="0"/>
    </xf>
    <xf numFmtId="2" fontId="4" fillId="0" borderId="8" xfId="3" applyNumberFormat="1" applyFont="1" applyFill="1" applyBorder="1" applyAlignment="1" applyProtection="1">
      <alignment horizontal="center"/>
      <protection locked="0"/>
    </xf>
    <xf numFmtId="42" fontId="4" fillId="0" borderId="8" xfId="1" applyNumberFormat="1" applyFont="1" applyFill="1" applyBorder="1" applyProtection="1">
      <protection locked="0"/>
    </xf>
    <xf numFmtId="42" fontId="4" fillId="0" borderId="8" xfId="0" applyNumberFormat="1" applyFont="1" applyFill="1" applyBorder="1" applyProtection="1"/>
    <xf numFmtId="0" fontId="3" fillId="3" borderId="3" xfId="0" applyFont="1" applyFill="1" applyBorder="1" applyAlignment="1" applyProtection="1">
      <alignment horizontal="center"/>
    </xf>
    <xf numFmtId="10" fontId="3" fillId="3" borderId="3" xfId="0" applyNumberFormat="1" applyFont="1" applyFill="1" applyBorder="1" applyAlignment="1" applyProtection="1">
      <alignment horizontal="center"/>
    </xf>
    <xf numFmtId="2" fontId="3" fillId="3" borderId="3" xfId="0" applyNumberFormat="1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left"/>
    </xf>
    <xf numFmtId="0" fontId="13" fillId="3" borderId="0" xfId="0" applyFont="1" applyFill="1" applyBorder="1" applyProtection="1"/>
    <xf numFmtId="0" fontId="13" fillId="0" borderId="0" xfId="0" applyFont="1" applyFill="1" applyBorder="1" applyProtection="1"/>
    <xf numFmtId="0" fontId="3" fillId="3" borderId="8" xfId="0" applyFont="1" applyFill="1" applyBorder="1" applyProtection="1"/>
    <xf numFmtId="0" fontId="4" fillId="6" borderId="0" xfId="0" applyFont="1" applyFill="1" applyBorder="1" applyProtection="1">
      <protection locked="0"/>
    </xf>
    <xf numFmtId="2" fontId="4" fillId="6" borderId="0" xfId="0" applyNumberFormat="1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center"/>
    </xf>
    <xf numFmtId="2" fontId="3" fillId="3" borderId="8" xfId="0" applyNumberFormat="1" applyFont="1" applyFill="1" applyBorder="1" applyAlignment="1" applyProtection="1">
      <alignment horizontal="center"/>
    </xf>
    <xf numFmtId="165" fontId="4" fillId="0" borderId="8" xfId="0" applyNumberFormat="1" applyFont="1" applyFill="1" applyBorder="1" applyProtection="1"/>
    <xf numFmtId="165" fontId="3" fillId="3" borderId="5" xfId="0" applyNumberFormat="1" applyFont="1" applyFill="1" applyBorder="1" applyProtection="1"/>
    <xf numFmtId="8" fontId="3" fillId="5" borderId="0" xfId="0" applyNumberFormat="1" applyFont="1" applyFill="1" applyBorder="1" applyProtection="1"/>
    <xf numFmtId="8" fontId="3" fillId="0" borderId="9" xfId="0" applyNumberFormat="1" applyFont="1" applyFill="1" applyBorder="1" applyProtection="1"/>
    <xf numFmtId="8" fontId="3" fillId="0" borderId="11" xfId="0" applyNumberFormat="1" applyFont="1" applyFill="1" applyBorder="1" applyProtection="1"/>
    <xf numFmtId="8" fontId="3" fillId="0" borderId="7" xfId="0" applyNumberFormat="1" applyFont="1" applyFill="1" applyBorder="1" applyProtection="1"/>
    <xf numFmtId="8" fontId="4" fillId="0" borderId="7" xfId="0" applyNumberFormat="1" applyFont="1" applyFill="1" applyBorder="1" applyProtection="1"/>
    <xf numFmtId="165" fontId="4" fillId="2" borderId="7" xfId="0" applyNumberFormat="1" applyFont="1" applyFill="1" applyBorder="1" applyProtection="1"/>
    <xf numFmtId="8" fontId="3" fillId="2" borderId="7" xfId="0" applyNumberFormat="1" applyFont="1" applyFill="1" applyBorder="1" applyProtection="1"/>
    <xf numFmtId="0" fontId="4" fillId="2" borderId="7" xfId="0" applyFont="1" applyFill="1" applyBorder="1" applyProtection="1"/>
    <xf numFmtId="8" fontId="3" fillId="3" borderId="9" xfId="0" applyNumberFormat="1" applyFont="1" applyFill="1" applyBorder="1" applyAlignment="1" applyProtection="1">
      <alignment horizontal="center" vertical="center" wrapText="1"/>
    </xf>
    <xf numFmtId="8" fontId="3" fillId="3" borderId="11" xfId="0" applyNumberFormat="1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Protection="1"/>
    <xf numFmtId="2" fontId="4" fillId="7" borderId="0" xfId="0" applyNumberFormat="1" applyFont="1" applyFill="1" applyBorder="1" applyAlignment="1" applyProtection="1">
      <alignment horizontal="center" vertical="center" wrapText="1"/>
    </xf>
    <xf numFmtId="8" fontId="10" fillId="7" borderId="0" xfId="0" applyNumberFormat="1" applyFont="1" applyFill="1" applyBorder="1" applyProtection="1"/>
    <xf numFmtId="8" fontId="4" fillId="7" borderId="0" xfId="0" applyNumberFormat="1" applyFont="1" applyFill="1" applyBorder="1" applyProtection="1"/>
    <xf numFmtId="0" fontId="3" fillId="7" borderId="0" xfId="0" applyFont="1" applyFill="1" applyBorder="1" applyAlignment="1" applyProtection="1">
      <alignment horizontal="right"/>
    </xf>
    <xf numFmtId="2" fontId="3" fillId="7" borderId="0" xfId="0" applyNumberFormat="1" applyFont="1" applyFill="1" applyBorder="1" applyAlignment="1" applyProtection="1">
      <alignment horizontal="right"/>
    </xf>
    <xf numFmtId="42" fontId="3" fillId="7" borderId="0" xfId="0" applyNumberFormat="1" applyFont="1" applyFill="1" applyBorder="1" applyAlignment="1" applyProtection="1">
      <alignment horizontal="right"/>
    </xf>
    <xf numFmtId="164" fontId="3" fillId="7" borderId="0" xfId="0" applyNumberFormat="1" applyFont="1" applyFill="1" applyBorder="1" applyAlignment="1" applyProtection="1">
      <alignment horizontal="right"/>
    </xf>
    <xf numFmtId="0" fontId="6" fillId="7" borderId="0" xfId="0" applyFont="1" applyFill="1" applyBorder="1" applyAlignment="1" applyProtection="1"/>
    <xf numFmtId="2" fontId="6" fillId="7" borderId="0" xfId="0" applyNumberFormat="1" applyFont="1" applyFill="1" applyBorder="1" applyAlignment="1" applyProtection="1"/>
    <xf numFmtId="0" fontId="3" fillId="4" borderId="0" xfId="0" applyFont="1" applyFill="1" applyBorder="1" applyProtection="1"/>
    <xf numFmtId="8" fontId="3" fillId="4" borderId="0" xfId="0" applyNumberFormat="1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right"/>
    </xf>
    <xf numFmtId="165" fontId="3" fillId="4" borderId="10" xfId="0" applyNumberFormat="1" applyFont="1" applyFill="1" applyBorder="1" applyProtection="1"/>
    <xf numFmtId="2" fontId="3" fillId="4" borderId="10" xfId="0" applyNumberFormat="1" applyFont="1" applyFill="1" applyBorder="1" applyProtection="1"/>
    <xf numFmtId="0" fontId="4" fillId="4" borderId="10" xfId="0" applyFont="1" applyFill="1" applyBorder="1" applyProtection="1"/>
    <xf numFmtId="165" fontId="4" fillId="4" borderId="10" xfId="0" applyNumberFormat="1" applyFont="1" applyFill="1" applyBorder="1" applyProtection="1"/>
    <xf numFmtId="8" fontId="4" fillId="4" borderId="10" xfId="0" applyNumberFormat="1" applyFont="1" applyFill="1" applyBorder="1" applyProtection="1"/>
    <xf numFmtId="165" fontId="3" fillId="0" borderId="12" xfId="0" applyNumberFormat="1" applyFont="1" applyFill="1" applyBorder="1" applyProtection="1"/>
    <xf numFmtId="2" fontId="3" fillId="0" borderId="12" xfId="0" applyNumberFormat="1" applyFont="1" applyFill="1" applyBorder="1" applyProtection="1"/>
    <xf numFmtId="0" fontId="4" fillId="0" borderId="12" xfId="0" applyFont="1" applyFill="1" applyBorder="1" applyProtection="1"/>
    <xf numFmtId="0" fontId="3" fillId="3" borderId="0" xfId="0" applyFont="1" applyFill="1" applyBorder="1" applyAlignment="1" applyProtection="1">
      <alignment horizontal="center" wrapText="1"/>
    </xf>
    <xf numFmtId="2" fontId="3" fillId="3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4" fontId="4" fillId="0" borderId="8" xfId="0" applyNumberFormat="1" applyFont="1" applyFill="1" applyBorder="1" applyAlignment="1" applyProtection="1">
      <alignment horizontal="center"/>
    </xf>
    <xf numFmtId="2" fontId="3" fillId="3" borderId="8" xfId="0" applyNumberFormat="1" applyFont="1" applyFill="1" applyBorder="1" applyProtection="1"/>
    <xf numFmtId="1" fontId="4" fillId="0" borderId="8" xfId="0" applyNumberFormat="1" applyFont="1" applyFill="1" applyBorder="1" applyAlignment="1" applyProtection="1">
      <alignment horizontal="center"/>
    </xf>
    <xf numFmtId="1" fontId="4" fillId="0" borderId="8" xfId="3" applyNumberFormat="1" applyFont="1" applyFill="1" applyBorder="1" applyAlignment="1" applyProtection="1">
      <alignment horizontal="center"/>
      <protection locked="0"/>
    </xf>
    <xf numFmtId="0" fontId="8" fillId="8" borderId="0" xfId="0" applyFont="1" applyFill="1" applyBorder="1" applyAlignment="1" applyProtection="1">
      <alignment horizontal="right"/>
    </xf>
    <xf numFmtId="164" fontId="8" fillId="8" borderId="0" xfId="0" applyNumberFormat="1" applyFont="1" applyFill="1" applyBorder="1" applyProtection="1"/>
    <xf numFmtId="2" fontId="8" fillId="8" borderId="0" xfId="0" applyNumberFormat="1" applyFont="1" applyFill="1" applyBorder="1" applyProtection="1"/>
    <xf numFmtId="165" fontId="9" fillId="8" borderId="0" xfId="0" applyNumberFormat="1" applyFont="1" applyFill="1" applyBorder="1" applyProtection="1"/>
    <xf numFmtId="165" fontId="8" fillId="8" borderId="0" xfId="0" applyNumberFormat="1" applyFont="1" applyFill="1" applyBorder="1" applyProtection="1"/>
    <xf numFmtId="8" fontId="8" fillId="8" borderId="0" xfId="0" applyNumberFormat="1" applyFont="1" applyFill="1" applyBorder="1" applyProtection="1"/>
    <xf numFmtId="8" fontId="9" fillId="8" borderId="0" xfId="0" applyNumberFormat="1" applyFont="1" applyFill="1" applyBorder="1" applyProtection="1"/>
    <xf numFmtId="0" fontId="14" fillId="3" borderId="0" xfId="0" applyFont="1" applyFill="1" applyBorder="1" applyAlignment="1" applyProtection="1"/>
    <xf numFmtId="2" fontId="14" fillId="3" borderId="0" xfId="0" applyNumberFormat="1" applyFont="1" applyFill="1" applyBorder="1" applyAlignment="1" applyProtection="1"/>
    <xf numFmtId="0" fontId="14" fillId="3" borderId="0" xfId="0" applyFont="1" applyFill="1" applyBorder="1" applyProtection="1"/>
    <xf numFmtId="0" fontId="14" fillId="0" borderId="0" xfId="0" applyFont="1" applyFill="1" applyBorder="1" applyProtection="1"/>
    <xf numFmtId="0" fontId="14" fillId="3" borderId="0" xfId="0" applyFont="1" applyFill="1" applyBorder="1" applyAlignment="1" applyProtection="1">
      <alignment horizontal="left"/>
    </xf>
    <xf numFmtId="2" fontId="14" fillId="3" borderId="0" xfId="0" applyNumberFormat="1" applyFont="1" applyFill="1" applyBorder="1" applyAlignment="1" applyProtection="1">
      <alignment horizontal="left"/>
    </xf>
    <xf numFmtId="2" fontId="14" fillId="3" borderId="0" xfId="0" applyNumberFormat="1" applyFont="1" applyFill="1" applyBorder="1" applyProtection="1"/>
    <xf numFmtId="10" fontId="14" fillId="3" borderId="0" xfId="0" applyNumberFormat="1" applyFont="1" applyFill="1" applyBorder="1" applyProtection="1">
      <protection locked="0"/>
    </xf>
    <xf numFmtId="2" fontId="14" fillId="3" borderId="0" xfId="0" applyNumberFormat="1" applyFont="1" applyFill="1" applyBorder="1" applyProtection="1">
      <protection locked="0"/>
    </xf>
    <xf numFmtId="0" fontId="16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center"/>
    </xf>
    <xf numFmtId="10" fontId="17" fillId="3" borderId="0" xfId="0" applyNumberFormat="1" applyFont="1" applyFill="1" applyBorder="1" applyProtection="1">
      <protection locked="0"/>
    </xf>
    <xf numFmtId="2" fontId="17" fillId="3" borderId="0" xfId="0" applyNumberFormat="1" applyFont="1" applyFill="1" applyBorder="1" applyProtection="1">
      <protection locked="0"/>
    </xf>
    <xf numFmtId="10" fontId="14" fillId="3" borderId="0" xfId="0" applyNumberFormat="1" applyFont="1" applyFill="1" applyBorder="1" applyAlignment="1" applyProtection="1">
      <protection locked="0"/>
    </xf>
    <xf numFmtId="0" fontId="3" fillId="3" borderId="16" xfId="0" applyFont="1" applyFill="1" applyBorder="1" applyAlignment="1" applyProtection="1">
      <alignment horizontal="right"/>
    </xf>
    <xf numFmtId="0" fontId="4" fillId="3" borderId="16" xfId="0" applyFont="1" applyFill="1" applyBorder="1" applyAlignment="1" applyProtection="1"/>
    <xf numFmtId="0" fontId="14" fillId="3" borderId="16" xfId="0" applyFont="1" applyFill="1" applyBorder="1" applyAlignment="1" applyProtection="1"/>
    <xf numFmtId="0" fontId="14" fillId="3" borderId="17" xfId="0" applyFont="1" applyFill="1" applyBorder="1" applyAlignment="1" applyProtection="1"/>
    <xf numFmtId="0" fontId="14" fillId="3" borderId="16" xfId="0" applyFont="1" applyFill="1" applyBorder="1" applyAlignment="1" applyProtection="1">
      <alignment horizontal="left"/>
    </xf>
    <xf numFmtId="0" fontId="14" fillId="3" borderId="17" xfId="0" applyFont="1" applyFill="1" applyBorder="1" applyAlignment="1" applyProtection="1">
      <alignment horizontal="left"/>
    </xf>
    <xf numFmtId="0" fontId="14" fillId="3" borderId="17" xfId="0" applyFont="1" applyFill="1" applyBorder="1" applyProtection="1"/>
    <xf numFmtId="0" fontId="15" fillId="3" borderId="16" xfId="0" applyFont="1" applyFill="1" applyBorder="1" applyAlignment="1" applyProtection="1">
      <alignment horizontal="left"/>
    </xf>
    <xf numFmtId="0" fontId="14" fillId="3" borderId="16" xfId="0" applyFont="1" applyFill="1" applyBorder="1" applyAlignment="1" applyProtection="1">
      <alignment horizontal="left" indent="2"/>
    </xf>
    <xf numFmtId="0" fontId="16" fillId="3" borderId="17" xfId="0" applyFont="1" applyFill="1" applyBorder="1" applyProtection="1"/>
    <xf numFmtId="0" fontId="15" fillId="3" borderId="16" xfId="0" applyFont="1" applyFill="1" applyBorder="1" applyProtection="1"/>
    <xf numFmtId="0" fontId="14" fillId="3" borderId="16" xfId="0" applyFont="1" applyFill="1" applyBorder="1" applyAlignment="1" applyProtection="1">
      <alignment horizontal="left" indent="3"/>
    </xf>
    <xf numFmtId="0" fontId="14" fillId="3" borderId="16" xfId="0" applyFont="1" applyFill="1" applyBorder="1" applyProtection="1"/>
    <xf numFmtId="0" fontId="7" fillId="3" borderId="16" xfId="0" applyFont="1" applyFill="1" applyBorder="1" applyProtection="1"/>
    <xf numFmtId="0" fontId="4" fillId="3" borderId="17" xfId="0" applyFont="1" applyFill="1" applyBorder="1" applyProtection="1"/>
    <xf numFmtId="0" fontId="3" fillId="3" borderId="19" xfId="0" applyFont="1" applyFill="1" applyBorder="1" applyProtection="1"/>
    <xf numFmtId="0" fontId="3" fillId="3" borderId="21" xfId="0" applyFont="1" applyFill="1" applyBorder="1" applyAlignment="1" applyProtection="1"/>
    <xf numFmtId="0" fontId="3" fillId="3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/>
      <protection locked="0"/>
    </xf>
    <xf numFmtId="8" fontId="4" fillId="0" borderId="24" xfId="2" applyNumberFormat="1" applyFont="1" applyFill="1" applyBorder="1" applyAlignment="1" applyProtection="1">
      <protection locked="0"/>
    </xf>
    <xf numFmtId="8" fontId="3" fillId="0" borderId="24" xfId="2" applyNumberFormat="1" applyFont="1" applyFill="1" applyBorder="1" applyProtection="1"/>
    <xf numFmtId="8" fontId="4" fillId="2" borderId="17" xfId="0" applyNumberFormat="1" applyFont="1" applyFill="1" applyBorder="1" applyProtection="1"/>
    <xf numFmtId="0" fontId="3" fillId="4" borderId="25" xfId="0" applyFont="1" applyFill="1" applyBorder="1" applyAlignment="1" applyProtection="1">
      <alignment horizontal="right"/>
    </xf>
    <xf numFmtId="8" fontId="4" fillId="4" borderId="26" xfId="0" applyNumberFormat="1" applyFont="1" applyFill="1" applyBorder="1" applyProtection="1"/>
    <xf numFmtId="0" fontId="3" fillId="3" borderId="16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left"/>
    </xf>
    <xf numFmtId="8" fontId="4" fillId="0" borderId="24" xfId="2" applyNumberFormat="1" applyFont="1" applyFill="1" applyBorder="1" applyProtection="1">
      <protection locked="0"/>
    </xf>
    <xf numFmtId="8" fontId="4" fillId="3" borderId="17" xfId="0" applyNumberFormat="1" applyFont="1" applyFill="1" applyBorder="1" applyProtection="1"/>
    <xf numFmtId="0" fontId="3" fillId="3" borderId="23" xfId="0" applyFont="1" applyFill="1" applyBorder="1" applyAlignment="1" applyProtection="1">
      <alignment horizontal="left"/>
    </xf>
    <xf numFmtId="8" fontId="3" fillId="3" borderId="24" xfId="0" applyNumberFormat="1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left" indent="3"/>
      <protection locked="0"/>
    </xf>
    <xf numFmtId="0" fontId="3" fillId="4" borderId="16" xfId="0" applyFont="1" applyFill="1" applyBorder="1" applyAlignment="1" applyProtection="1">
      <alignment horizontal="right"/>
    </xf>
    <xf numFmtId="8" fontId="4" fillId="4" borderId="17" xfId="0" applyNumberFormat="1" applyFont="1" applyFill="1" applyBorder="1" applyProtection="1"/>
    <xf numFmtId="8" fontId="3" fillId="0" borderId="24" xfId="0" applyNumberFormat="1" applyFont="1" applyFill="1" applyBorder="1" applyProtection="1"/>
    <xf numFmtId="8" fontId="3" fillId="2" borderId="18" xfId="0" applyNumberFormat="1" applyFont="1" applyFill="1" applyBorder="1" applyProtection="1"/>
    <xf numFmtId="8" fontId="3" fillId="3" borderId="17" xfId="0" applyNumberFormat="1" applyFont="1" applyFill="1" applyBorder="1" applyProtection="1"/>
    <xf numFmtId="0" fontId="8" fillId="8" borderId="16" xfId="0" applyFont="1" applyFill="1" applyBorder="1" applyAlignment="1" applyProtection="1">
      <alignment horizontal="right"/>
    </xf>
    <xf numFmtId="8" fontId="8" fillId="8" borderId="17" xfId="0" applyNumberFormat="1" applyFont="1" applyFill="1" applyBorder="1" applyProtection="1"/>
    <xf numFmtId="0" fontId="4" fillId="0" borderId="25" xfId="0" applyFont="1" applyFill="1" applyBorder="1" applyAlignment="1" applyProtection="1">
      <alignment horizontal="left" indent="10"/>
      <protection locked="0"/>
    </xf>
    <xf numFmtId="8" fontId="4" fillId="0" borderId="24" xfId="0" applyNumberFormat="1" applyFont="1" applyFill="1" applyBorder="1" applyProtection="1">
      <protection locked="0"/>
    </xf>
    <xf numFmtId="0" fontId="3" fillId="4" borderId="16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8" fontId="4" fillId="0" borderId="17" xfId="0" applyNumberFormat="1" applyFont="1" applyFill="1" applyBorder="1" applyProtection="1"/>
    <xf numFmtId="0" fontId="4" fillId="0" borderId="16" xfId="0" applyFont="1" applyFill="1" applyBorder="1" applyAlignment="1" applyProtection="1">
      <alignment horizontal="left"/>
      <protection locked="0"/>
    </xf>
    <xf numFmtId="8" fontId="4" fillId="0" borderId="17" xfId="0" applyNumberFormat="1" applyFont="1" applyFill="1" applyBorder="1" applyProtection="1">
      <protection locked="0"/>
    </xf>
    <xf numFmtId="8" fontId="3" fillId="0" borderId="17" xfId="0" applyNumberFormat="1" applyFont="1" applyFill="1" applyBorder="1" applyProtection="1"/>
    <xf numFmtId="0" fontId="3" fillId="4" borderId="16" xfId="0" applyFont="1" applyFill="1" applyBorder="1" applyAlignment="1" applyProtection="1"/>
    <xf numFmtId="8" fontId="3" fillId="2" borderId="17" xfId="0" applyNumberFormat="1" applyFont="1" applyFill="1" applyBorder="1" applyProtection="1"/>
    <xf numFmtId="8" fontId="3" fillId="4" borderId="17" xfId="0" applyNumberFormat="1" applyFont="1" applyFill="1" applyBorder="1" applyProtection="1"/>
    <xf numFmtId="0" fontId="4" fillId="0" borderId="25" xfId="0" applyFont="1" applyFill="1" applyBorder="1" applyAlignment="1" applyProtection="1">
      <alignment horizontal="left"/>
    </xf>
    <xf numFmtId="8" fontId="4" fillId="0" borderId="24" xfId="0" applyNumberFormat="1" applyFont="1" applyFill="1" applyBorder="1" applyProtection="1"/>
    <xf numFmtId="0" fontId="4" fillId="0" borderId="25" xfId="0" applyFont="1" applyFill="1" applyBorder="1" applyAlignment="1" applyProtection="1">
      <alignment horizontal="left"/>
      <protection locked="0"/>
    </xf>
    <xf numFmtId="8" fontId="4" fillId="2" borderId="18" xfId="0" applyNumberFormat="1" applyFont="1" applyFill="1" applyBorder="1" applyProtection="1"/>
    <xf numFmtId="0" fontId="3" fillId="5" borderId="16" xfId="0" applyFont="1" applyFill="1" applyBorder="1" applyAlignment="1" applyProtection="1">
      <alignment horizontal="right"/>
    </xf>
    <xf numFmtId="8" fontId="4" fillId="5" borderId="17" xfId="0" applyNumberFormat="1" applyFont="1" applyFill="1" applyBorder="1" applyProtection="1"/>
    <xf numFmtId="8" fontId="4" fillId="3" borderId="17" xfId="0" applyNumberFormat="1" applyFont="1" applyFill="1" applyBorder="1" applyProtection="1">
      <protection locked="0"/>
    </xf>
    <xf numFmtId="8" fontId="4" fillId="6" borderId="17" xfId="0" applyNumberFormat="1" applyFont="1" applyFill="1" applyBorder="1" applyProtection="1">
      <protection locked="0"/>
    </xf>
    <xf numFmtId="8" fontId="3" fillId="3" borderId="17" xfId="0" applyNumberFormat="1" applyFont="1" applyFill="1" applyBorder="1" applyAlignment="1" applyProtection="1">
      <alignment horizontal="center"/>
    </xf>
    <xf numFmtId="8" fontId="3" fillId="4" borderId="17" xfId="0" applyNumberFormat="1" applyFont="1" applyFill="1" applyBorder="1" applyAlignment="1" applyProtection="1">
      <alignment horizontal="center"/>
    </xf>
    <xf numFmtId="8" fontId="3" fillId="3" borderId="26" xfId="0" applyNumberFormat="1" applyFont="1" applyFill="1" applyBorder="1" applyAlignment="1" applyProtection="1">
      <alignment horizontal="center" vertical="center" wrapText="1"/>
    </xf>
    <xf numFmtId="8" fontId="3" fillId="0" borderId="24" xfId="2" applyNumberFormat="1" applyFont="1" applyFill="1" applyBorder="1" applyAlignment="1" applyProtection="1">
      <alignment horizontal="right"/>
    </xf>
    <xf numFmtId="0" fontId="4" fillId="2" borderId="16" xfId="0" applyFont="1" applyFill="1" applyBorder="1" applyProtection="1"/>
    <xf numFmtId="0" fontId="12" fillId="0" borderId="29" xfId="0" applyFont="1" applyFill="1" applyBorder="1" applyAlignment="1" applyProtection="1">
      <alignment horizontal="right"/>
    </xf>
    <xf numFmtId="0" fontId="13" fillId="0" borderId="30" xfId="0" applyFont="1" applyFill="1" applyBorder="1" applyProtection="1"/>
    <xf numFmtId="8" fontId="13" fillId="0" borderId="30" xfId="0" applyNumberFormat="1" applyFont="1" applyFill="1" applyBorder="1" applyProtection="1"/>
    <xf numFmtId="8" fontId="12" fillId="0" borderId="30" xfId="0" applyNumberFormat="1" applyFont="1" applyFill="1" applyBorder="1" applyAlignment="1" applyProtection="1"/>
    <xf numFmtId="8" fontId="12" fillId="0" borderId="31" xfId="0" applyNumberFormat="1" applyFont="1" applyBorder="1" applyAlignment="1"/>
    <xf numFmtId="0" fontId="1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>
      <alignment wrapText="1"/>
    </xf>
    <xf numFmtId="0" fontId="14" fillId="3" borderId="0" xfId="0" applyFont="1" applyFill="1" applyBorder="1" applyAlignment="1" applyProtection="1"/>
    <xf numFmtId="0" fontId="14" fillId="3" borderId="0" xfId="0" applyFont="1" applyFill="1" applyBorder="1" applyAlignment="1"/>
    <xf numFmtId="0" fontId="3" fillId="0" borderId="23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right"/>
    </xf>
    <xf numFmtId="8" fontId="3" fillId="3" borderId="0" xfId="0" applyNumberFormat="1" applyFont="1" applyFill="1" applyBorder="1" applyAlignment="1" applyProtection="1">
      <alignment horizontal="center"/>
    </xf>
    <xf numFmtId="8" fontId="3" fillId="3" borderId="17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4" fontId="3" fillId="0" borderId="16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3" fillId="0" borderId="28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left" indent="4"/>
    </xf>
    <xf numFmtId="0" fontId="15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right"/>
    </xf>
    <xf numFmtId="0" fontId="3" fillId="0" borderId="12" xfId="0" applyFont="1" applyFill="1" applyBorder="1" applyAlignment="1" applyProtection="1">
      <alignment horizontal="right"/>
    </xf>
    <xf numFmtId="8" fontId="3" fillId="3" borderId="6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14" fillId="3" borderId="16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4" fillId="3" borderId="17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 indent="2"/>
    </xf>
    <xf numFmtId="0" fontId="15" fillId="3" borderId="16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/>
    <xf numFmtId="0" fontId="13" fillId="0" borderId="30" xfId="0" applyFont="1" applyBorder="1" applyAlignment="1"/>
    <xf numFmtId="0" fontId="3" fillId="3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/>
    <xf numFmtId="0" fontId="0" fillId="0" borderId="18" xfId="0" applyBorder="1" applyAlignment="1"/>
    <xf numFmtId="166" fontId="3" fillId="3" borderId="7" xfId="0" applyNumberFormat="1" applyFont="1" applyFill="1" applyBorder="1" applyAlignment="1" applyProtection="1">
      <alignment horizontal="left"/>
      <protection locked="0"/>
    </xf>
    <xf numFmtId="22" fontId="3" fillId="3" borderId="7" xfId="0" applyNumberFormat="1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/>
    <xf numFmtId="14" fontId="4" fillId="3" borderId="7" xfId="0" applyNumberFormat="1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7" borderId="16" xfId="0" applyFont="1" applyFill="1" applyBorder="1" applyAlignment="1" applyProtection="1">
      <alignment horizontal="left" wrapText="1"/>
    </xf>
    <xf numFmtId="0" fontId="3" fillId="7" borderId="0" xfId="0" applyFont="1" applyFill="1" applyBorder="1" applyAlignment="1" applyProtection="1">
      <alignment horizontal="left" wrapText="1"/>
    </xf>
    <xf numFmtId="8" fontId="3" fillId="7" borderId="0" xfId="0" applyNumberFormat="1" applyFont="1" applyFill="1" applyBorder="1" applyAlignment="1" applyProtection="1">
      <alignment horizontal="center" vertical="center" wrapText="1"/>
    </xf>
    <xf numFmtId="8" fontId="3" fillId="7" borderId="17" xfId="0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49"/>
  <sheetViews>
    <sheetView tabSelected="1" topLeftCell="A25" zoomScale="55" zoomScaleNormal="55" workbookViewId="0">
      <selection activeCell="H67" sqref="H67"/>
    </sheetView>
  </sheetViews>
  <sheetFormatPr defaultColWidth="9.140625" defaultRowHeight="20.25" x14ac:dyDescent="0.3"/>
  <cols>
    <col min="1" max="1" width="72.140625" style="1" customWidth="1"/>
    <col min="2" max="2" width="1.28515625" style="1" customWidth="1"/>
    <col min="3" max="3" width="19.7109375" style="1" customWidth="1"/>
    <col min="4" max="4" width="14.28515625" style="22" customWidth="1"/>
    <col min="5" max="5" width="12.42578125" style="1" customWidth="1"/>
    <col min="6" max="6" width="22.42578125" style="1" bestFit="1" customWidth="1"/>
    <col min="7" max="7" width="1.28515625" style="1" customWidth="1"/>
    <col min="8" max="8" width="22.7109375" style="1" customWidth="1"/>
    <col min="9" max="9" width="17.140625" style="1" bestFit="1" customWidth="1"/>
    <col min="10" max="10" width="1.28515625" style="1" customWidth="1"/>
    <col min="11" max="11" width="19.28515625" style="1" customWidth="1"/>
    <col min="12" max="12" width="17.140625" style="1" bestFit="1" customWidth="1"/>
    <col min="13" max="13" width="1.28515625" style="1" customWidth="1"/>
    <col min="14" max="14" width="18.85546875" style="1" bestFit="1" customWidth="1"/>
    <col min="15" max="15" width="17.140625" style="1" bestFit="1" customWidth="1"/>
    <col min="16" max="16" width="1.28515625" style="1" customWidth="1"/>
    <col min="17" max="17" width="18.85546875" style="1" bestFit="1" customWidth="1"/>
    <col min="18" max="18" width="17.140625" style="1" bestFit="1" customWidth="1"/>
    <col min="19" max="19" width="1.28515625" style="1" customWidth="1"/>
    <col min="20" max="20" width="18.85546875" style="1" bestFit="1" customWidth="1"/>
    <col min="21" max="21" width="17.140625" style="1" bestFit="1" customWidth="1"/>
    <col min="22" max="22" width="2.140625" style="4" customWidth="1"/>
    <col min="23" max="16384" width="9.140625" style="1"/>
  </cols>
  <sheetData>
    <row r="1" spans="1:22" ht="20.65" customHeight="1" x14ac:dyDescent="0.3">
      <c r="A1" s="266" t="s">
        <v>34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8"/>
    </row>
    <row r="2" spans="1:22" ht="20.65" customHeight="1" x14ac:dyDescent="0.3">
      <c r="A2" s="269" t="s">
        <v>35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1"/>
    </row>
    <row r="3" spans="1:22" s="2" customFormat="1" ht="20.65" customHeight="1" x14ac:dyDescent="0.3">
      <c r="A3" s="179" t="s">
        <v>0</v>
      </c>
      <c r="B3" s="93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1"/>
      <c r="Q3" s="281"/>
      <c r="R3" s="281"/>
      <c r="S3" s="281"/>
      <c r="T3" s="281"/>
      <c r="U3" s="282"/>
      <c r="V3" s="3"/>
    </row>
    <row r="4" spans="1:22" s="2" customFormat="1" ht="20.65" customHeight="1" x14ac:dyDescent="0.3">
      <c r="A4" s="179" t="s">
        <v>73</v>
      </c>
      <c r="B4" s="93"/>
      <c r="C4" s="283"/>
      <c r="D4" s="283"/>
      <c r="E4" s="283"/>
      <c r="F4" s="283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3"/>
    </row>
    <row r="5" spans="1:22" s="2" customFormat="1" ht="20.65" customHeight="1" x14ac:dyDescent="0.3">
      <c r="A5" s="179" t="s">
        <v>1</v>
      </c>
      <c r="B5" s="93"/>
      <c r="C5" s="284">
        <f ca="1">NOW()</f>
        <v>41449.515011689815</v>
      </c>
      <c r="D5" s="284"/>
      <c r="E5" s="284"/>
      <c r="F5" s="284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2"/>
      <c r="V5" s="3"/>
    </row>
    <row r="6" spans="1:22" s="2" customFormat="1" ht="20.65" customHeight="1" x14ac:dyDescent="0.3">
      <c r="A6" s="179" t="s">
        <v>2</v>
      </c>
      <c r="B6" s="9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1"/>
      <c r="Q6" s="281"/>
      <c r="R6" s="281"/>
      <c r="S6" s="281"/>
      <c r="T6" s="281"/>
      <c r="U6" s="282"/>
      <c r="V6" s="3"/>
    </row>
    <row r="7" spans="1:22" ht="20.65" customHeight="1" x14ac:dyDescent="0.3">
      <c r="A7" s="180"/>
      <c r="B7" s="94"/>
      <c r="C7" s="285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2"/>
    </row>
    <row r="8" spans="1:22" ht="20.65" customHeight="1" x14ac:dyDescent="0.3">
      <c r="A8" s="179" t="s">
        <v>30</v>
      </c>
      <c r="B8" s="94"/>
      <c r="C8" s="286"/>
      <c r="D8" s="286"/>
      <c r="E8" s="286"/>
      <c r="F8" s="286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</row>
    <row r="9" spans="1:22" ht="20.65" customHeight="1" x14ac:dyDescent="0.3">
      <c r="A9" s="179" t="s">
        <v>31</v>
      </c>
      <c r="B9" s="94"/>
      <c r="C9" s="286"/>
      <c r="D9" s="286"/>
      <c r="E9" s="286"/>
      <c r="F9" s="286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2"/>
    </row>
    <row r="10" spans="1:22" s="168" customFormat="1" ht="20.65" customHeight="1" x14ac:dyDescent="0.2">
      <c r="A10" s="181" t="s">
        <v>3</v>
      </c>
      <c r="B10" s="165"/>
      <c r="C10" s="165"/>
      <c r="D10" s="166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82"/>
      <c r="V10" s="167"/>
    </row>
    <row r="11" spans="1:22" s="168" customFormat="1" ht="20.65" customHeight="1" x14ac:dyDescent="0.2">
      <c r="A11" s="272" t="s">
        <v>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4"/>
      <c r="V11" s="167"/>
    </row>
    <row r="12" spans="1:22" s="168" customFormat="1" ht="20.65" customHeight="1" x14ac:dyDescent="0.2">
      <c r="A12" s="272" t="s">
        <v>5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4"/>
      <c r="V12" s="167"/>
    </row>
    <row r="13" spans="1:22" s="168" customFormat="1" ht="20.65" customHeight="1" x14ac:dyDescent="0.2">
      <c r="A13" s="183"/>
      <c r="B13" s="169"/>
      <c r="C13" s="169"/>
      <c r="D13" s="170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84"/>
      <c r="V13" s="167"/>
    </row>
    <row r="14" spans="1:22" s="168" customFormat="1" ht="20.65" customHeight="1" x14ac:dyDescent="0.25">
      <c r="A14" s="276" t="s">
        <v>82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167"/>
      <c r="Q14" s="167"/>
      <c r="R14" s="167"/>
      <c r="S14" s="167"/>
      <c r="T14" s="167"/>
      <c r="U14" s="185"/>
      <c r="V14" s="167"/>
    </row>
    <row r="15" spans="1:22" s="168" customFormat="1" ht="20.65" customHeight="1" x14ac:dyDescent="0.25">
      <c r="A15" s="186"/>
      <c r="B15" s="169"/>
      <c r="C15" s="169"/>
      <c r="D15" s="170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7"/>
      <c r="Q15" s="167"/>
      <c r="R15" s="167"/>
      <c r="S15" s="167"/>
      <c r="T15" s="167"/>
      <c r="U15" s="185"/>
      <c r="V15" s="167"/>
    </row>
    <row r="16" spans="1:22" s="168" customFormat="1" ht="20.65" customHeight="1" x14ac:dyDescent="0.25">
      <c r="A16" s="186" t="s">
        <v>6</v>
      </c>
      <c r="B16" s="167"/>
      <c r="C16" s="167"/>
      <c r="D16" s="171"/>
      <c r="E16" s="167"/>
      <c r="F16" s="261" t="s">
        <v>33</v>
      </c>
      <c r="G16" s="261"/>
      <c r="H16" s="261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85"/>
      <c r="V16" s="167"/>
    </row>
    <row r="17" spans="1:22" s="168" customFormat="1" ht="20.65" customHeight="1" x14ac:dyDescent="0.25">
      <c r="A17" s="187" t="s">
        <v>46</v>
      </c>
      <c r="B17" s="167"/>
      <c r="C17" s="172">
        <v>0.04</v>
      </c>
      <c r="D17" s="173"/>
      <c r="E17" s="167"/>
      <c r="F17" s="275" t="s">
        <v>9</v>
      </c>
      <c r="G17" s="275"/>
      <c r="H17" s="275"/>
      <c r="I17" s="167"/>
      <c r="J17" s="167"/>
      <c r="K17" s="167"/>
      <c r="L17" s="174" t="s">
        <v>49</v>
      </c>
      <c r="M17" s="174"/>
      <c r="N17" s="174"/>
      <c r="O17" s="174"/>
      <c r="P17" s="174"/>
      <c r="Q17" s="174"/>
      <c r="R17" s="174"/>
      <c r="S17" s="174"/>
      <c r="T17" s="174"/>
      <c r="U17" s="188"/>
      <c r="V17" s="167"/>
    </row>
    <row r="18" spans="1:22" s="168" customFormat="1" ht="20.65" customHeight="1" x14ac:dyDescent="0.2">
      <c r="A18" s="187" t="s">
        <v>47</v>
      </c>
      <c r="B18" s="175"/>
      <c r="C18" s="172">
        <v>0.03</v>
      </c>
      <c r="D18" s="173"/>
      <c r="E18" s="167"/>
      <c r="F18" s="260" t="s">
        <v>50</v>
      </c>
      <c r="G18" s="260"/>
      <c r="H18" s="260"/>
      <c r="I18" s="172">
        <v>9.8400000000000001E-2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85"/>
      <c r="V18" s="167"/>
    </row>
    <row r="19" spans="1:22" s="168" customFormat="1" ht="20.65" customHeight="1" x14ac:dyDescent="0.25">
      <c r="A19" s="189" t="s">
        <v>7</v>
      </c>
      <c r="B19" s="175"/>
      <c r="C19" s="172"/>
      <c r="D19" s="173"/>
      <c r="E19" s="167"/>
      <c r="F19" s="246" t="s">
        <v>60</v>
      </c>
      <c r="G19" s="246"/>
      <c r="H19" s="246"/>
      <c r="I19" s="247"/>
      <c r="J19" s="247"/>
      <c r="K19" s="247"/>
      <c r="L19" s="247"/>
      <c r="M19" s="247"/>
      <c r="N19" s="247"/>
      <c r="O19" s="247"/>
      <c r="P19" s="167"/>
      <c r="Q19" s="167"/>
      <c r="R19" s="167"/>
      <c r="S19" s="167"/>
      <c r="T19" s="167"/>
      <c r="U19" s="185"/>
      <c r="V19" s="167"/>
    </row>
    <row r="20" spans="1:22" s="168" customFormat="1" ht="20.65" customHeight="1" x14ac:dyDescent="0.2">
      <c r="A20" s="187" t="s">
        <v>8</v>
      </c>
      <c r="B20" s="167"/>
      <c r="C20" s="176"/>
      <c r="D20" s="177"/>
      <c r="E20" s="167"/>
      <c r="F20" s="248" t="s">
        <v>59</v>
      </c>
      <c r="G20" s="248"/>
      <c r="H20" s="248"/>
      <c r="I20" s="249"/>
      <c r="J20" s="249"/>
      <c r="K20" s="249"/>
      <c r="L20" s="249"/>
      <c r="M20" s="249"/>
      <c r="N20" s="249"/>
      <c r="O20" s="249"/>
      <c r="P20" s="167"/>
      <c r="Q20" s="167"/>
      <c r="R20" s="167"/>
      <c r="S20" s="167"/>
      <c r="T20" s="167"/>
      <c r="U20" s="185"/>
      <c r="V20" s="167"/>
    </row>
    <row r="21" spans="1:22" s="168" customFormat="1" ht="20.65" customHeight="1" x14ac:dyDescent="0.2">
      <c r="A21" s="190" t="s">
        <v>36</v>
      </c>
      <c r="B21" s="167"/>
      <c r="C21" s="172">
        <v>0.33</v>
      </c>
      <c r="D21" s="173"/>
      <c r="E21" s="167"/>
      <c r="F21" s="260"/>
      <c r="G21" s="260"/>
      <c r="H21" s="260"/>
      <c r="I21" s="172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85"/>
      <c r="V21" s="167"/>
    </row>
    <row r="22" spans="1:22" s="168" customFormat="1" ht="20.65" customHeight="1" x14ac:dyDescent="0.2">
      <c r="A22" s="190" t="s">
        <v>37</v>
      </c>
      <c r="B22" s="167"/>
      <c r="C22" s="172">
        <v>0.28899999999999998</v>
      </c>
      <c r="D22" s="173"/>
      <c r="E22" s="167"/>
      <c r="F22" s="260"/>
      <c r="G22" s="260"/>
      <c r="H22" s="260"/>
      <c r="I22" s="172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85"/>
      <c r="V22" s="167"/>
    </row>
    <row r="23" spans="1:22" s="168" customFormat="1" ht="20.65" customHeight="1" x14ac:dyDescent="0.25">
      <c r="A23" s="190" t="s">
        <v>38</v>
      </c>
      <c r="B23" s="167"/>
      <c r="C23" s="172">
        <v>0.38340000000000002</v>
      </c>
      <c r="D23" s="173"/>
      <c r="E23" s="167"/>
      <c r="F23" s="261" t="s">
        <v>32</v>
      </c>
      <c r="G23" s="261"/>
      <c r="H23" s="261"/>
      <c r="I23" s="178">
        <v>0.63</v>
      </c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85"/>
      <c r="V23" s="167"/>
    </row>
    <row r="24" spans="1:22" s="168" customFormat="1" ht="20.65" customHeight="1" x14ac:dyDescent="0.2">
      <c r="A24" s="191" t="s">
        <v>61</v>
      </c>
      <c r="B24" s="167"/>
      <c r="C24" s="167"/>
      <c r="D24" s="171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85"/>
      <c r="V24" s="167"/>
    </row>
    <row r="25" spans="1:22" s="168" customFormat="1" ht="20.65" customHeight="1" x14ac:dyDescent="0.2">
      <c r="A25" s="191" t="s">
        <v>62</v>
      </c>
      <c r="B25" s="167"/>
      <c r="C25" s="167"/>
      <c r="D25" s="171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85"/>
      <c r="V25" s="167"/>
    </row>
    <row r="26" spans="1:22" x14ac:dyDescent="0.3">
      <c r="A26" s="192"/>
      <c r="B26" s="4"/>
      <c r="C26" s="4"/>
      <c r="D26" s="2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93"/>
    </row>
    <row r="27" spans="1:22" s="4" customFormat="1" x14ac:dyDescent="0.3">
      <c r="A27" s="194" t="s">
        <v>46</v>
      </c>
      <c r="B27" s="64"/>
      <c r="C27" s="16"/>
      <c r="D27" s="95"/>
      <c r="E27" s="16"/>
      <c r="F27" s="16"/>
      <c r="G27" s="16"/>
      <c r="H27" s="262" t="s">
        <v>13</v>
      </c>
      <c r="I27" s="262"/>
      <c r="J27" s="16"/>
      <c r="K27" s="262" t="s">
        <v>14</v>
      </c>
      <c r="L27" s="262"/>
      <c r="M27" s="65"/>
      <c r="N27" s="262" t="s">
        <v>15</v>
      </c>
      <c r="O27" s="262"/>
      <c r="P27" s="65"/>
      <c r="Q27" s="262" t="s">
        <v>16</v>
      </c>
      <c r="R27" s="262"/>
      <c r="S27" s="65"/>
      <c r="T27" s="262" t="s">
        <v>17</v>
      </c>
      <c r="U27" s="277"/>
    </row>
    <row r="28" spans="1:22" s="3" customFormat="1" ht="43.9" customHeight="1" x14ac:dyDescent="0.3">
      <c r="A28" s="195" t="s">
        <v>44</v>
      </c>
      <c r="B28" s="105"/>
      <c r="C28" s="106" t="s">
        <v>11</v>
      </c>
      <c r="D28" s="107" t="s">
        <v>42</v>
      </c>
      <c r="E28" s="108" t="s">
        <v>43</v>
      </c>
      <c r="F28" s="105" t="s">
        <v>12</v>
      </c>
      <c r="G28" s="66"/>
      <c r="H28" s="71" t="s">
        <v>54</v>
      </c>
      <c r="I28" s="71" t="s">
        <v>55</v>
      </c>
      <c r="J28" s="72"/>
      <c r="K28" s="71" t="s">
        <v>54</v>
      </c>
      <c r="L28" s="71" t="s">
        <v>55</v>
      </c>
      <c r="M28" s="73"/>
      <c r="N28" s="71" t="s">
        <v>54</v>
      </c>
      <c r="O28" s="71" t="s">
        <v>55</v>
      </c>
      <c r="P28" s="73"/>
      <c r="Q28" s="71" t="s">
        <v>54</v>
      </c>
      <c r="R28" s="71" t="s">
        <v>55</v>
      </c>
      <c r="S28" s="73"/>
      <c r="T28" s="71" t="s">
        <v>54</v>
      </c>
      <c r="U28" s="196" t="s">
        <v>55</v>
      </c>
    </row>
    <row r="29" spans="1:22" x14ac:dyDescent="0.3">
      <c r="A29" s="197"/>
      <c r="B29" s="100"/>
      <c r="C29" s="101"/>
      <c r="D29" s="102"/>
      <c r="E29" s="109"/>
      <c r="F29" s="103"/>
      <c r="G29" s="41"/>
      <c r="H29" s="80">
        <f>F29*C29</f>
        <v>0</v>
      </c>
      <c r="I29" s="81">
        <v>0</v>
      </c>
      <c r="J29" s="82"/>
      <c r="K29" s="81"/>
      <c r="L29" s="81">
        <v>0</v>
      </c>
      <c r="M29" s="82"/>
      <c r="N29" s="81">
        <f t="shared" ref="N29:N33" si="0">(SUM(K29+(K29*$C$17)))</f>
        <v>0</v>
      </c>
      <c r="O29" s="81">
        <v>0</v>
      </c>
      <c r="P29" s="82"/>
      <c r="Q29" s="81">
        <f t="shared" ref="Q29:Q33" si="1">(SUM(N29+(N29*$C$17)))</f>
        <v>0</v>
      </c>
      <c r="R29" s="80"/>
      <c r="S29" s="82"/>
      <c r="T29" s="81">
        <f t="shared" ref="T29:T33" si="2">(SUM(Q29+(Q29*$C$17)))</f>
        <v>0</v>
      </c>
      <c r="U29" s="198">
        <v>0</v>
      </c>
    </row>
    <row r="30" spans="1:22" x14ac:dyDescent="0.3">
      <c r="A30" s="197"/>
      <c r="B30" s="100"/>
      <c r="C30" s="101"/>
      <c r="D30" s="102"/>
      <c r="E30" s="100"/>
      <c r="F30" s="103"/>
      <c r="G30" s="41"/>
      <c r="H30" s="80">
        <f>C30*F30</f>
        <v>0</v>
      </c>
      <c r="I30" s="81">
        <v>0</v>
      </c>
      <c r="J30" s="82"/>
      <c r="K30" s="81">
        <f t="shared" ref="K30" si="3">(SUM(H30+(H30*$C$17)))</f>
        <v>0</v>
      </c>
      <c r="L30" s="81">
        <v>0</v>
      </c>
      <c r="M30" s="82"/>
      <c r="N30" s="81">
        <f t="shared" si="0"/>
        <v>0</v>
      </c>
      <c r="O30" s="81">
        <v>0</v>
      </c>
      <c r="P30" s="82"/>
      <c r="Q30" s="81">
        <f t="shared" si="1"/>
        <v>0</v>
      </c>
      <c r="R30" s="81">
        <v>0</v>
      </c>
      <c r="S30" s="82"/>
      <c r="T30" s="81">
        <f t="shared" si="2"/>
        <v>0</v>
      </c>
      <c r="U30" s="198">
        <v>0</v>
      </c>
    </row>
    <row r="31" spans="1:22" x14ac:dyDescent="0.3">
      <c r="A31" s="197"/>
      <c r="B31" s="100"/>
      <c r="C31" s="101"/>
      <c r="D31" s="102"/>
      <c r="E31" s="100"/>
      <c r="F31" s="103"/>
      <c r="G31" s="41"/>
      <c r="H31" s="80">
        <f>C31*F31</f>
        <v>0</v>
      </c>
      <c r="I31" s="81">
        <v>0</v>
      </c>
      <c r="J31" s="82"/>
      <c r="K31" s="81">
        <f t="shared" ref="K31" si="4">(SUM(H31+(H31*$C$17)))</f>
        <v>0</v>
      </c>
      <c r="L31" s="81">
        <v>0</v>
      </c>
      <c r="M31" s="82"/>
      <c r="N31" s="81">
        <f t="shared" ref="N31" si="5">(SUM(K31+(K31*$C$17)))</f>
        <v>0</v>
      </c>
      <c r="O31" s="81">
        <v>0</v>
      </c>
      <c r="P31" s="82"/>
      <c r="Q31" s="81">
        <f t="shared" ref="Q31" si="6">(SUM(N31+(N31*$C$17)))</f>
        <v>0</v>
      </c>
      <c r="R31" s="81">
        <v>0</v>
      </c>
      <c r="S31" s="82"/>
      <c r="T31" s="81">
        <f t="shared" ref="T31" si="7">(SUM(Q31+(Q31*$C$17)))</f>
        <v>0</v>
      </c>
      <c r="U31" s="198">
        <v>0</v>
      </c>
    </row>
    <row r="32" spans="1:22" x14ac:dyDescent="0.3">
      <c r="A32" s="197"/>
      <c r="B32" s="100"/>
      <c r="C32" s="101"/>
      <c r="D32" s="102"/>
      <c r="E32" s="100"/>
      <c r="F32" s="103"/>
      <c r="G32" s="41"/>
      <c r="H32" s="80">
        <f>C32*F32</f>
        <v>0</v>
      </c>
      <c r="I32" s="81">
        <v>0</v>
      </c>
      <c r="J32" s="82"/>
      <c r="K32" s="81">
        <f t="shared" ref="K32" si="8">(SUM(H32+(H32*$C$17)))</f>
        <v>0</v>
      </c>
      <c r="L32" s="81">
        <v>0</v>
      </c>
      <c r="M32" s="82"/>
      <c r="N32" s="81">
        <f t="shared" ref="N32" si="9">(SUM(K32+(K32*$C$17)))</f>
        <v>0</v>
      </c>
      <c r="O32" s="81">
        <v>0</v>
      </c>
      <c r="P32" s="82"/>
      <c r="Q32" s="81">
        <f t="shared" ref="Q32" si="10">(SUM(N32+(N32*$C$17)))</f>
        <v>0</v>
      </c>
      <c r="R32" s="81">
        <v>0</v>
      </c>
      <c r="S32" s="82"/>
      <c r="T32" s="81">
        <f t="shared" ref="T32" si="11">(SUM(Q32+(Q32*$C$17)))</f>
        <v>0</v>
      </c>
      <c r="U32" s="198">
        <v>0</v>
      </c>
    </row>
    <row r="33" spans="1:22" x14ac:dyDescent="0.3">
      <c r="A33" s="197"/>
      <c r="B33" s="100"/>
      <c r="C33" s="101"/>
      <c r="D33" s="102"/>
      <c r="E33" s="100"/>
      <c r="F33" s="103"/>
      <c r="G33" s="41"/>
      <c r="H33" s="81">
        <f>C33*F33</f>
        <v>0</v>
      </c>
      <c r="I33" s="81">
        <v>0</v>
      </c>
      <c r="J33" s="82"/>
      <c r="K33" s="81">
        <f>(SUM(H33+(H33*$C$17)))</f>
        <v>0</v>
      </c>
      <c r="L33" s="81">
        <v>0</v>
      </c>
      <c r="M33" s="82"/>
      <c r="N33" s="81">
        <f t="shared" si="0"/>
        <v>0</v>
      </c>
      <c r="O33" s="81">
        <v>0</v>
      </c>
      <c r="P33" s="82"/>
      <c r="Q33" s="81">
        <f t="shared" si="1"/>
        <v>0</v>
      </c>
      <c r="R33" s="81">
        <v>0</v>
      </c>
      <c r="S33" s="82"/>
      <c r="T33" s="81">
        <f t="shared" si="2"/>
        <v>0</v>
      </c>
      <c r="U33" s="198">
        <v>0</v>
      </c>
    </row>
    <row r="34" spans="1:22" s="9" customFormat="1" x14ac:dyDescent="0.3">
      <c r="A34" s="256" t="s">
        <v>18</v>
      </c>
      <c r="B34" s="257"/>
      <c r="C34" s="8"/>
      <c r="D34" s="25"/>
      <c r="E34" s="8"/>
      <c r="F34" s="8"/>
      <c r="G34" s="63"/>
      <c r="H34" s="77">
        <f>SUM(H29:H33)</f>
        <v>0</v>
      </c>
      <c r="I34" s="77">
        <f>SUM(I29:I33)</f>
        <v>0</v>
      </c>
      <c r="J34" s="78"/>
      <c r="K34" s="77">
        <f>SUM(K29:K33)</f>
        <v>0</v>
      </c>
      <c r="L34" s="77">
        <f>SUM(L29:L33)</f>
        <v>0</v>
      </c>
      <c r="M34" s="78"/>
      <c r="N34" s="77">
        <f>SUM(N29:N33)</f>
        <v>0</v>
      </c>
      <c r="O34" s="77">
        <f>SUM(O29:O33)</f>
        <v>0</v>
      </c>
      <c r="P34" s="78"/>
      <c r="Q34" s="77">
        <f>SUM(Q29:Q33)</f>
        <v>0</v>
      </c>
      <c r="R34" s="77">
        <f>SUM(R29:R33)</f>
        <v>0</v>
      </c>
      <c r="S34" s="78"/>
      <c r="T34" s="77">
        <f>SUM(T29:T33)</f>
        <v>0</v>
      </c>
      <c r="U34" s="199">
        <f>SUM(U29:U33)</f>
        <v>0</v>
      </c>
      <c r="V34" s="57"/>
    </row>
    <row r="35" spans="1:22" s="9" customFormat="1" x14ac:dyDescent="0.3">
      <c r="A35" s="256" t="s">
        <v>19</v>
      </c>
      <c r="B35" s="257"/>
      <c r="C35" s="8"/>
      <c r="D35" s="25"/>
      <c r="E35" s="8"/>
      <c r="F35" s="8"/>
      <c r="G35" s="63"/>
      <c r="H35" s="77">
        <f>(H34*$C$21)</f>
        <v>0</v>
      </c>
      <c r="I35" s="77">
        <f>(I34*$C$21)</f>
        <v>0</v>
      </c>
      <c r="J35" s="78"/>
      <c r="K35" s="77">
        <f>(K34*$C$21)</f>
        <v>0</v>
      </c>
      <c r="L35" s="77">
        <f>(L34*$C$21)</f>
        <v>0</v>
      </c>
      <c r="M35" s="78"/>
      <c r="N35" s="77">
        <f>(N34*$C$21)</f>
        <v>0</v>
      </c>
      <c r="O35" s="77">
        <f>(O34*$C$21)</f>
        <v>0</v>
      </c>
      <c r="P35" s="78"/>
      <c r="Q35" s="77">
        <f>(Q34*$C$21)</f>
        <v>0</v>
      </c>
      <c r="R35" s="77">
        <f>(R34*$C$21)</f>
        <v>0</v>
      </c>
      <c r="S35" s="78"/>
      <c r="T35" s="77">
        <f>(T34*$C$21)</f>
        <v>0</v>
      </c>
      <c r="U35" s="199">
        <f>(U34*$C$21)</f>
        <v>0</v>
      </c>
      <c r="V35" s="57"/>
    </row>
    <row r="36" spans="1:22" s="9" customFormat="1" x14ac:dyDescent="0.3">
      <c r="A36" s="256" t="s">
        <v>63</v>
      </c>
      <c r="B36" s="257"/>
      <c r="C36" s="8"/>
      <c r="D36" s="25"/>
      <c r="E36" s="8"/>
      <c r="F36" s="8"/>
      <c r="G36" s="63"/>
      <c r="H36" s="77">
        <f>SUM(H34:H35)</f>
        <v>0</v>
      </c>
      <c r="I36" s="77">
        <f>SUM(I34:I35)</f>
        <v>0</v>
      </c>
      <c r="J36" s="78"/>
      <c r="K36" s="77">
        <f>SUM(K34:K35)</f>
        <v>0</v>
      </c>
      <c r="L36" s="77">
        <f>SUM(L34:L35)</f>
        <v>0</v>
      </c>
      <c r="M36" s="78"/>
      <c r="N36" s="77">
        <f>SUM(N34:N35)</f>
        <v>0</v>
      </c>
      <c r="O36" s="77">
        <f>SUM(O34:O35)</f>
        <v>0</v>
      </c>
      <c r="P36" s="78"/>
      <c r="Q36" s="77">
        <f>SUM(Q34:Q35)</f>
        <v>0</v>
      </c>
      <c r="R36" s="77">
        <f>SUM(R34:R35)</f>
        <v>0</v>
      </c>
      <c r="S36" s="78"/>
      <c r="T36" s="77">
        <f>SUM(T34:T35)</f>
        <v>0</v>
      </c>
      <c r="U36" s="199">
        <f>SUM(U34:U35)</f>
        <v>0</v>
      </c>
      <c r="V36" s="57"/>
    </row>
    <row r="37" spans="1:22" x14ac:dyDescent="0.3">
      <c r="A37" s="254" t="s">
        <v>77</v>
      </c>
      <c r="B37" s="255"/>
      <c r="C37" s="10">
        <f>SUM(H36+K36+N36+Q36+T36)</f>
        <v>0</v>
      </c>
      <c r="D37" s="26"/>
      <c r="F37" s="10">
        <f>SUM(I36+L36+O36+R36+U36)</f>
        <v>0</v>
      </c>
      <c r="G37" s="63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200"/>
    </row>
    <row r="38" spans="1:22" ht="22.15" customHeight="1" x14ac:dyDescent="0.3">
      <c r="A38" s="201"/>
      <c r="B38" s="142"/>
      <c r="C38" s="143"/>
      <c r="D38" s="144"/>
      <c r="E38" s="146"/>
      <c r="F38" s="143"/>
      <c r="G38" s="146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202"/>
    </row>
    <row r="39" spans="1:22" s="3" customFormat="1" ht="39.6" customHeight="1" x14ac:dyDescent="0.3">
      <c r="A39" s="203" t="s">
        <v>45</v>
      </c>
      <c r="B39" s="33"/>
      <c r="C39" s="33" t="s">
        <v>42</v>
      </c>
      <c r="D39" s="152"/>
      <c r="E39" s="11"/>
      <c r="F39" s="33" t="s">
        <v>12</v>
      </c>
      <c r="G39" s="61"/>
      <c r="H39" s="252" t="s">
        <v>13</v>
      </c>
      <c r="I39" s="252"/>
      <c r="J39" s="60"/>
      <c r="K39" s="252" t="s">
        <v>14</v>
      </c>
      <c r="L39" s="252"/>
      <c r="M39" s="60"/>
      <c r="N39" s="252" t="s">
        <v>15</v>
      </c>
      <c r="O39" s="252"/>
      <c r="P39" s="60"/>
      <c r="Q39" s="252" t="s">
        <v>16</v>
      </c>
      <c r="R39" s="252"/>
      <c r="S39" s="60"/>
      <c r="T39" s="252" t="s">
        <v>17</v>
      </c>
      <c r="U39" s="253"/>
    </row>
    <row r="40" spans="1:22" x14ac:dyDescent="0.3">
      <c r="A40" s="204"/>
      <c r="B40" s="96"/>
      <c r="C40" s="98"/>
      <c r="D40" s="98"/>
      <c r="E40" s="70"/>
      <c r="F40" s="104"/>
      <c r="G40" s="39"/>
      <c r="H40" s="75">
        <f t="shared" ref="H40:H43" si="12">F40/9*C40</f>
        <v>0</v>
      </c>
      <c r="I40" s="75">
        <v>0</v>
      </c>
      <c r="J40" s="76"/>
      <c r="K40" s="75">
        <f>(SUM(H40+(H40*$C$17)))</f>
        <v>0</v>
      </c>
      <c r="L40" s="75">
        <v>0</v>
      </c>
      <c r="M40" s="76"/>
      <c r="N40" s="75">
        <f t="shared" ref="N40:N41" si="13">(SUM(K40+(K40*$C$17)))</f>
        <v>0</v>
      </c>
      <c r="O40" s="75">
        <f t="shared" ref="O40:O41" si="14">L40*N40</f>
        <v>0</v>
      </c>
      <c r="P40" s="76"/>
      <c r="Q40" s="75">
        <f t="shared" ref="Q40:Q41" si="15">(SUM(N40+(N40*$C$17)))</f>
        <v>0</v>
      </c>
      <c r="R40" s="75">
        <f t="shared" ref="R40:R41" si="16">N40*O40</f>
        <v>0</v>
      </c>
      <c r="S40" s="76"/>
      <c r="T40" s="75">
        <f t="shared" ref="T40:T41" si="17">(SUM(Q40+(Q40*$C$17)))</f>
        <v>0</v>
      </c>
      <c r="U40" s="205">
        <f t="shared" ref="U40:U41" si="18">O40*R40</f>
        <v>0</v>
      </c>
    </row>
    <row r="41" spans="1:22" x14ac:dyDescent="0.3">
      <c r="A41" s="204"/>
      <c r="B41" s="96"/>
      <c r="C41" s="97"/>
      <c r="D41" s="98"/>
      <c r="E41" s="70"/>
      <c r="F41" s="104"/>
      <c r="G41" s="39"/>
      <c r="H41" s="75">
        <f t="shared" si="12"/>
        <v>0</v>
      </c>
      <c r="I41" s="75">
        <v>0</v>
      </c>
      <c r="J41" s="76"/>
      <c r="K41" s="75">
        <f>(SUM(H40+(H40*$C$17)))</f>
        <v>0</v>
      </c>
      <c r="L41" s="75">
        <v>0</v>
      </c>
      <c r="M41" s="76"/>
      <c r="N41" s="75">
        <f t="shared" si="13"/>
        <v>0</v>
      </c>
      <c r="O41" s="75">
        <f t="shared" si="14"/>
        <v>0</v>
      </c>
      <c r="P41" s="76"/>
      <c r="Q41" s="75">
        <f t="shared" si="15"/>
        <v>0</v>
      </c>
      <c r="R41" s="75">
        <f t="shared" si="16"/>
        <v>0</v>
      </c>
      <c r="S41" s="76"/>
      <c r="T41" s="75">
        <f t="shared" si="17"/>
        <v>0</v>
      </c>
      <c r="U41" s="205">
        <f t="shared" si="18"/>
        <v>0</v>
      </c>
    </row>
    <row r="42" spans="1:22" x14ac:dyDescent="0.3">
      <c r="A42" s="197"/>
      <c r="B42" s="100"/>
      <c r="C42" s="101"/>
      <c r="D42" s="102"/>
      <c r="E42" s="70"/>
      <c r="F42" s="103"/>
      <c r="G42" s="41"/>
      <c r="H42" s="75">
        <f t="shared" si="12"/>
        <v>0</v>
      </c>
      <c r="I42" s="75">
        <v>0</v>
      </c>
      <c r="J42" s="76"/>
      <c r="K42" s="75">
        <f t="shared" ref="K42" si="19">(SUM(H42+(H42*$C$17)))</f>
        <v>0</v>
      </c>
      <c r="L42" s="75">
        <v>0</v>
      </c>
      <c r="M42" s="76"/>
      <c r="N42" s="75">
        <f>(SUM(K42+(K42*$C$17)))</f>
        <v>0</v>
      </c>
      <c r="O42" s="75">
        <f>L42*N42</f>
        <v>0</v>
      </c>
      <c r="P42" s="76"/>
      <c r="Q42" s="75">
        <f>(SUM(N42+(N42*$C$17)))</f>
        <v>0</v>
      </c>
      <c r="R42" s="75">
        <f>N42*O42</f>
        <v>0</v>
      </c>
      <c r="S42" s="76"/>
      <c r="T42" s="75">
        <f>(SUM(Q42+(Q42*$C$17)))</f>
        <v>0</v>
      </c>
      <c r="U42" s="205">
        <f>O42*R42</f>
        <v>0</v>
      </c>
    </row>
    <row r="43" spans="1:22" x14ac:dyDescent="0.3">
      <c r="A43" s="197"/>
      <c r="B43" s="100"/>
      <c r="C43" s="101"/>
      <c r="D43" s="102"/>
      <c r="E43" s="100"/>
      <c r="F43" s="103"/>
      <c r="G43" s="41"/>
      <c r="H43" s="75">
        <f t="shared" si="12"/>
        <v>0</v>
      </c>
      <c r="I43" s="75">
        <v>0</v>
      </c>
      <c r="J43" s="76"/>
      <c r="K43" s="75">
        <f>(SUM(H43+(H43*$C$17)))</f>
        <v>0</v>
      </c>
      <c r="L43" s="75">
        <v>0</v>
      </c>
      <c r="M43" s="76"/>
      <c r="N43" s="75">
        <f>(SUM(K43+(K43*$C$17)))</f>
        <v>0</v>
      </c>
      <c r="O43" s="75">
        <f>L43*N43</f>
        <v>0</v>
      </c>
      <c r="P43" s="76"/>
      <c r="Q43" s="75">
        <f>(SUM(N43+(N43*$C$17)))</f>
        <v>0</v>
      </c>
      <c r="R43" s="75">
        <f>N43*O43</f>
        <v>0</v>
      </c>
      <c r="S43" s="76"/>
      <c r="T43" s="75">
        <f>(SUM(Q43+(Q43*$C$17)))</f>
        <v>0</v>
      </c>
      <c r="U43" s="205">
        <f>O43*R43</f>
        <v>0</v>
      </c>
    </row>
    <row r="44" spans="1:22" s="9" customFormat="1" x14ac:dyDescent="0.3">
      <c r="A44" s="256" t="s">
        <v>18</v>
      </c>
      <c r="B44" s="257"/>
      <c r="C44" s="8"/>
      <c r="D44" s="25"/>
      <c r="E44" s="8"/>
      <c r="F44" s="8"/>
      <c r="G44" s="63"/>
      <c r="H44" s="77">
        <f>SUM(H40:H43)</f>
        <v>0</v>
      </c>
      <c r="I44" s="77">
        <f>SUM(I40:I43)</f>
        <v>0</v>
      </c>
      <c r="J44" s="78"/>
      <c r="K44" s="77">
        <f>SUM(K40:K43)</f>
        <v>0</v>
      </c>
      <c r="L44" s="77">
        <f>SUM(L40:L43)</f>
        <v>0</v>
      </c>
      <c r="M44" s="78"/>
      <c r="N44" s="77">
        <f>SUM(N40:N43)</f>
        <v>0</v>
      </c>
      <c r="O44" s="77">
        <f>SUM(O40:O43)</f>
        <v>0</v>
      </c>
      <c r="P44" s="78"/>
      <c r="Q44" s="77">
        <f>SUM(Q40:Q43)</f>
        <v>0</v>
      </c>
      <c r="R44" s="77">
        <f>SUM(R40:R43)</f>
        <v>0</v>
      </c>
      <c r="S44" s="78"/>
      <c r="T44" s="77">
        <f>SUM(T40:T43)</f>
        <v>0</v>
      </c>
      <c r="U44" s="199">
        <f>SUM(U40:U43)</f>
        <v>0</v>
      </c>
      <c r="V44" s="57"/>
    </row>
    <row r="45" spans="1:22" s="9" customFormat="1" x14ac:dyDescent="0.3">
      <c r="A45" s="256" t="s">
        <v>19</v>
      </c>
      <c r="B45" s="257"/>
      <c r="C45" s="8"/>
      <c r="D45" s="25"/>
      <c r="E45" s="8"/>
      <c r="F45" s="8"/>
      <c r="G45" s="63"/>
      <c r="H45" s="77">
        <f>(H44*$C$22)</f>
        <v>0</v>
      </c>
      <c r="I45" s="77">
        <f>(I44*$C$22)</f>
        <v>0</v>
      </c>
      <c r="J45" s="79"/>
      <c r="K45" s="77">
        <f>(K44*$C$22)</f>
        <v>0</v>
      </c>
      <c r="L45" s="77">
        <f>(L44*$C$22)</f>
        <v>0</v>
      </c>
      <c r="M45" s="78"/>
      <c r="N45" s="77">
        <f>(N44*$C$22)</f>
        <v>0</v>
      </c>
      <c r="O45" s="77">
        <f>(O44*$C$22)</f>
        <v>0</v>
      </c>
      <c r="P45" s="78"/>
      <c r="Q45" s="77">
        <f>(Q44*$C$22)</f>
        <v>0</v>
      </c>
      <c r="R45" s="77">
        <f>(R44*$C$22)</f>
        <v>0</v>
      </c>
      <c r="S45" s="78"/>
      <c r="T45" s="77">
        <f>(T44*$C$22)</f>
        <v>0</v>
      </c>
      <c r="U45" s="199">
        <f>(U44*$C$22)</f>
        <v>0</v>
      </c>
      <c r="V45" s="57"/>
    </row>
    <row r="46" spans="1:22" s="9" customFormat="1" x14ac:dyDescent="0.3">
      <c r="A46" s="256" t="s">
        <v>64</v>
      </c>
      <c r="B46" s="257"/>
      <c r="C46" s="8"/>
      <c r="D46" s="25"/>
      <c r="E46" s="8"/>
      <c r="F46" s="8"/>
      <c r="G46" s="63"/>
      <c r="H46" s="77">
        <f>SUM(H44:H45)</f>
        <v>0</v>
      </c>
      <c r="I46" s="77">
        <f>SUM(I44:I45)</f>
        <v>0</v>
      </c>
      <c r="J46" s="79"/>
      <c r="K46" s="77">
        <f>SUM(K44:K45)</f>
        <v>0</v>
      </c>
      <c r="L46" s="77">
        <f>SUM(L44:L45)</f>
        <v>0</v>
      </c>
      <c r="M46" s="78"/>
      <c r="N46" s="77">
        <f>SUM(N44:N45)</f>
        <v>0</v>
      </c>
      <c r="O46" s="77">
        <f>SUM(O44:O45)</f>
        <v>0</v>
      </c>
      <c r="P46" s="78"/>
      <c r="Q46" s="77">
        <f>SUM(Q44:Q45)</f>
        <v>0</v>
      </c>
      <c r="R46" s="77">
        <f>SUM(R44:R45)</f>
        <v>0</v>
      </c>
      <c r="S46" s="78"/>
      <c r="T46" s="77">
        <f>SUM(T44:T45)</f>
        <v>0</v>
      </c>
      <c r="U46" s="199">
        <f>SUM(U44:U45)</f>
        <v>0</v>
      </c>
      <c r="V46" s="57"/>
    </row>
    <row r="47" spans="1:22" x14ac:dyDescent="0.3">
      <c r="A47" s="263" t="s">
        <v>78</v>
      </c>
      <c r="B47" s="264"/>
      <c r="C47" s="148">
        <f>SUM(H46+K46+N46+Q46+T46)</f>
        <v>0</v>
      </c>
      <c r="D47" s="149"/>
      <c r="E47" s="150"/>
      <c r="F47" s="148">
        <f>SUM(I46+L46+O46+R46+U46)</f>
        <v>0</v>
      </c>
      <c r="G47" s="63"/>
      <c r="H47" s="42"/>
      <c r="I47" s="42"/>
      <c r="J47" s="6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200"/>
    </row>
    <row r="48" spans="1:22" x14ac:dyDescent="0.3">
      <c r="A48" s="201"/>
      <c r="B48" s="142"/>
      <c r="C48" s="143"/>
      <c r="D48" s="144"/>
      <c r="E48" s="145"/>
      <c r="F48" s="145"/>
      <c r="G48" s="143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202"/>
    </row>
    <row r="49" spans="1:22" s="4" customFormat="1" x14ac:dyDescent="0.3">
      <c r="A49" s="203" t="s">
        <v>47</v>
      </c>
      <c r="C49" s="14"/>
      <c r="D49" s="28"/>
      <c r="E49" s="15"/>
      <c r="F49" s="118"/>
      <c r="G49" s="15"/>
      <c r="H49" s="67"/>
      <c r="I49" s="67"/>
      <c r="J49" s="62"/>
      <c r="K49" s="46"/>
      <c r="L49" s="67"/>
      <c r="M49" s="46"/>
      <c r="N49" s="46"/>
      <c r="O49" s="46"/>
      <c r="P49" s="46"/>
      <c r="Q49" s="46"/>
      <c r="R49" s="46"/>
      <c r="S49" s="46"/>
      <c r="T49" s="46"/>
      <c r="U49" s="206"/>
    </row>
    <row r="50" spans="1:22" s="3" customFormat="1" x14ac:dyDescent="0.3">
      <c r="A50" s="203" t="s">
        <v>48</v>
      </c>
      <c r="B50" s="13"/>
      <c r="C50" s="33" t="s">
        <v>11</v>
      </c>
      <c r="D50" s="27"/>
      <c r="E50" s="11"/>
      <c r="F50" s="33" t="s">
        <v>12</v>
      </c>
      <c r="G50" s="68"/>
      <c r="H50" s="265" t="s">
        <v>13</v>
      </c>
      <c r="I50" s="252"/>
      <c r="J50" s="60"/>
      <c r="K50" s="252" t="s">
        <v>14</v>
      </c>
      <c r="L50" s="252"/>
      <c r="M50" s="44"/>
      <c r="N50" s="252" t="s">
        <v>15</v>
      </c>
      <c r="O50" s="252"/>
      <c r="P50" s="44"/>
      <c r="Q50" s="252" t="s">
        <v>16</v>
      </c>
      <c r="R50" s="252"/>
      <c r="S50" s="44"/>
      <c r="T50" s="252" t="s">
        <v>17</v>
      </c>
      <c r="U50" s="253"/>
    </row>
    <row r="51" spans="1:22" s="3" customFormat="1" x14ac:dyDescent="0.3">
      <c r="A51" s="207"/>
      <c r="B51" s="115"/>
      <c r="C51" s="97">
        <v>1</v>
      </c>
      <c r="D51" s="116"/>
      <c r="E51" s="117"/>
      <c r="F51" s="115"/>
      <c r="G51" s="61"/>
      <c r="H51" s="83"/>
      <c r="I51" s="83"/>
      <c r="J51" s="84"/>
      <c r="K51" s="83"/>
      <c r="L51" s="83"/>
      <c r="M51" s="79"/>
      <c r="N51" s="83"/>
      <c r="O51" s="83"/>
      <c r="P51" s="84"/>
      <c r="Q51" s="83"/>
      <c r="R51" s="83"/>
      <c r="S51" s="84"/>
      <c r="T51" s="83"/>
      <c r="U51" s="208"/>
    </row>
    <row r="52" spans="1:22" x14ac:dyDescent="0.3">
      <c r="A52" s="204"/>
      <c r="B52" s="96"/>
      <c r="D52" s="98"/>
      <c r="E52" s="112"/>
      <c r="F52" s="99"/>
      <c r="G52" s="12"/>
      <c r="H52" s="75">
        <f>C51*F52</f>
        <v>0</v>
      </c>
      <c r="I52" s="75">
        <v>0</v>
      </c>
      <c r="J52" s="78"/>
      <c r="K52" s="75">
        <f>(SUM(H52+(H52*$C$17)))</f>
        <v>0</v>
      </c>
      <c r="L52" s="75"/>
      <c r="M52" s="78"/>
      <c r="N52" s="75">
        <f>(SUM(K52+(K52*$C$17)))</f>
        <v>0</v>
      </c>
      <c r="O52" s="75">
        <v>0</v>
      </c>
      <c r="P52" s="78"/>
      <c r="Q52" s="75">
        <f>(SUM(N52+(N52*$C$17)))</f>
        <v>0</v>
      </c>
      <c r="R52" s="75">
        <v>0</v>
      </c>
      <c r="S52" s="78"/>
      <c r="T52" s="75">
        <f>(SUM(Q52+(Q52*$C$17)))</f>
        <v>0</v>
      </c>
      <c r="U52" s="205">
        <v>0</v>
      </c>
    </row>
    <row r="53" spans="1:22" x14ac:dyDescent="0.3">
      <c r="A53" s="204"/>
      <c r="B53" s="96"/>
      <c r="C53" s="97"/>
      <c r="D53" s="98"/>
      <c r="E53" s="70"/>
      <c r="F53" s="99"/>
      <c r="G53" s="12"/>
      <c r="H53" s="75">
        <f t="shared" ref="H53:H54" si="20">C53*F53</f>
        <v>0</v>
      </c>
      <c r="I53" s="75">
        <v>0</v>
      </c>
      <c r="J53" s="78"/>
      <c r="K53" s="75">
        <f t="shared" ref="K53:K54" si="21">(SUM(H53+(H53*$C$17)))</f>
        <v>0</v>
      </c>
      <c r="L53" s="75">
        <v>0</v>
      </c>
      <c r="M53" s="78"/>
      <c r="N53" s="75">
        <f t="shared" ref="N53:N54" si="22">(SUM(K53+(K53*$C$17)))</f>
        <v>0</v>
      </c>
      <c r="O53" s="75">
        <v>0</v>
      </c>
      <c r="P53" s="78"/>
      <c r="Q53" s="75">
        <f t="shared" ref="Q53:Q54" si="23">(SUM(N53+(N53*$C$17)))</f>
        <v>0</v>
      </c>
      <c r="R53" s="75">
        <v>0</v>
      </c>
      <c r="S53" s="78"/>
      <c r="T53" s="75">
        <f t="shared" ref="T53:T54" si="24">(SUM(Q53+(Q53*$C$17)))</f>
        <v>0</v>
      </c>
      <c r="U53" s="205">
        <v>0</v>
      </c>
    </row>
    <row r="54" spans="1:22" x14ac:dyDescent="0.3">
      <c r="A54" s="204"/>
      <c r="B54" s="96"/>
      <c r="C54" s="97"/>
      <c r="D54" s="98"/>
      <c r="E54" s="70"/>
      <c r="F54" s="99"/>
      <c r="G54" s="12"/>
      <c r="H54" s="75">
        <f t="shared" si="20"/>
        <v>0</v>
      </c>
      <c r="I54" s="75">
        <v>0</v>
      </c>
      <c r="J54" s="78"/>
      <c r="K54" s="75">
        <f t="shared" si="21"/>
        <v>0</v>
      </c>
      <c r="L54" s="75">
        <v>0</v>
      </c>
      <c r="M54" s="78"/>
      <c r="N54" s="75">
        <f t="shared" si="22"/>
        <v>0</v>
      </c>
      <c r="O54" s="75">
        <v>0</v>
      </c>
      <c r="P54" s="78"/>
      <c r="Q54" s="75">
        <f t="shared" si="23"/>
        <v>0</v>
      </c>
      <c r="R54" s="75">
        <v>0</v>
      </c>
      <c r="S54" s="78"/>
      <c r="T54" s="75">
        <f t="shared" si="24"/>
        <v>0</v>
      </c>
      <c r="U54" s="205">
        <v>0</v>
      </c>
    </row>
    <row r="55" spans="1:22" x14ac:dyDescent="0.3">
      <c r="A55" s="209"/>
      <c r="B55" s="100"/>
      <c r="C55" s="101"/>
      <c r="D55" s="102"/>
      <c r="E55" s="70"/>
      <c r="F55" s="103"/>
      <c r="G55" s="6"/>
      <c r="H55" s="75">
        <f>C55*F55</f>
        <v>0</v>
      </c>
      <c r="I55" s="75">
        <v>0</v>
      </c>
      <c r="J55" s="85"/>
      <c r="K55" s="75">
        <f>(SUM(H55+(H55*$C$17)))</f>
        <v>0</v>
      </c>
      <c r="L55" s="75">
        <v>0</v>
      </c>
      <c r="M55" s="85"/>
      <c r="N55" s="75">
        <f>(SUM(K55+(K55*$C$17)))</f>
        <v>0</v>
      </c>
      <c r="O55" s="75">
        <v>0</v>
      </c>
      <c r="P55" s="85"/>
      <c r="Q55" s="75">
        <f>(SUM(N55+(N55*$C$17)))</f>
        <v>0</v>
      </c>
      <c r="R55" s="75">
        <v>0</v>
      </c>
      <c r="S55" s="85"/>
      <c r="T55" s="75">
        <f>(SUM(Q55+(Q55*$C$17)))</f>
        <v>0</v>
      </c>
      <c r="U55" s="205">
        <v>0</v>
      </c>
    </row>
    <row r="56" spans="1:22" x14ac:dyDescent="0.3">
      <c r="A56" s="209"/>
      <c r="B56" s="100"/>
      <c r="C56" s="101"/>
      <c r="D56" s="102"/>
      <c r="E56" s="100"/>
      <c r="F56" s="103"/>
      <c r="G56" s="6"/>
      <c r="H56" s="75">
        <f>C56*F56</f>
        <v>0</v>
      </c>
      <c r="I56" s="75">
        <v>0</v>
      </c>
      <c r="J56" s="85"/>
      <c r="K56" s="75">
        <f>(SUM(H56+(H56*$C$17)))</f>
        <v>0</v>
      </c>
      <c r="L56" s="75">
        <v>0</v>
      </c>
      <c r="M56" s="85"/>
      <c r="N56" s="75">
        <f>(SUM(K56+(K56*$C$17)))</f>
        <v>0</v>
      </c>
      <c r="O56" s="75">
        <v>0</v>
      </c>
      <c r="P56" s="85"/>
      <c r="Q56" s="75">
        <f>(SUM(N56+(N56*$C$17)))</f>
        <v>0</v>
      </c>
      <c r="R56" s="75">
        <v>0</v>
      </c>
      <c r="S56" s="85"/>
      <c r="T56" s="75">
        <f>(SUM(Q56+(Q56*$C$17)))</f>
        <v>0</v>
      </c>
      <c r="U56" s="205">
        <v>0</v>
      </c>
    </row>
    <row r="57" spans="1:22" s="9" customFormat="1" x14ac:dyDescent="0.3">
      <c r="A57" s="256" t="s">
        <v>18</v>
      </c>
      <c r="B57" s="257"/>
      <c r="C57" s="8"/>
      <c r="D57" s="25"/>
      <c r="E57" s="8"/>
      <c r="F57" s="8"/>
      <c r="G57" s="8"/>
      <c r="H57" s="77">
        <f>SUM(H52:H56)</f>
        <v>0</v>
      </c>
      <c r="I57" s="77">
        <f>SUM(I52:I56)</f>
        <v>0</v>
      </c>
      <c r="J57" s="78"/>
      <c r="K57" s="77">
        <f>SUM(K52:K56)</f>
        <v>0</v>
      </c>
      <c r="L57" s="77">
        <f>SUM(L52:L56)</f>
        <v>0</v>
      </c>
      <c r="M57" s="78"/>
      <c r="N57" s="77">
        <f>SUM(N52:N56)</f>
        <v>0</v>
      </c>
      <c r="O57" s="77">
        <f>SUM(O52:O56)</f>
        <v>0</v>
      </c>
      <c r="P57" s="78"/>
      <c r="Q57" s="77">
        <f>SUM(Q52:Q56)</f>
        <v>0</v>
      </c>
      <c r="R57" s="77">
        <f>SUM(R52:R56)</f>
        <v>0</v>
      </c>
      <c r="S57" s="78"/>
      <c r="T57" s="77">
        <f>SUM(T52:T56)</f>
        <v>0</v>
      </c>
      <c r="U57" s="199">
        <f>SUM(U52:U56)</f>
        <v>0</v>
      </c>
      <c r="V57" s="57"/>
    </row>
    <row r="58" spans="1:22" s="9" customFormat="1" x14ac:dyDescent="0.3">
      <c r="A58" s="256" t="s">
        <v>19</v>
      </c>
      <c r="B58" s="257"/>
      <c r="C58" s="8"/>
      <c r="D58" s="25"/>
      <c r="E58" s="8"/>
      <c r="F58" s="8"/>
      <c r="G58" s="8"/>
      <c r="H58" s="77">
        <f>(H57*$C$23)</f>
        <v>0</v>
      </c>
      <c r="I58" s="77">
        <f>(I57*$C$23)</f>
        <v>0</v>
      </c>
      <c r="J58" s="78"/>
      <c r="K58" s="77">
        <f>(K57*$C$23)</f>
        <v>0</v>
      </c>
      <c r="L58" s="77">
        <f>(L57*$C$23)</f>
        <v>0</v>
      </c>
      <c r="M58" s="78"/>
      <c r="N58" s="77">
        <f>(N57*$C$23)</f>
        <v>0</v>
      </c>
      <c r="O58" s="77">
        <f>(O57*$C$23)</f>
        <v>0</v>
      </c>
      <c r="P58" s="78"/>
      <c r="Q58" s="77">
        <f>(Q57*$C$23)</f>
        <v>0</v>
      </c>
      <c r="R58" s="77">
        <f>(R57*$C$23)</f>
        <v>0</v>
      </c>
      <c r="S58" s="78"/>
      <c r="T58" s="77">
        <f>(T57*$C$23)</f>
        <v>0</v>
      </c>
      <c r="U58" s="199">
        <f>(U57*$C$23)</f>
        <v>0</v>
      </c>
      <c r="V58" s="57"/>
    </row>
    <row r="59" spans="1:22" s="9" customFormat="1" x14ac:dyDescent="0.3">
      <c r="A59" s="256" t="s">
        <v>65</v>
      </c>
      <c r="B59" s="257"/>
      <c r="C59" s="8"/>
      <c r="D59" s="25"/>
      <c r="E59" s="8"/>
      <c r="F59" s="8"/>
      <c r="G59" s="8"/>
      <c r="H59" s="77">
        <f>SUM(H57:H58)</f>
        <v>0</v>
      </c>
      <c r="I59" s="77">
        <f>SUM(I57:I58)</f>
        <v>0</v>
      </c>
      <c r="J59" s="78"/>
      <c r="K59" s="77">
        <f>SUM(K57:K58)</f>
        <v>0</v>
      </c>
      <c r="L59" s="77">
        <f>SUM(L57:L58)</f>
        <v>0</v>
      </c>
      <c r="M59" s="78"/>
      <c r="N59" s="77">
        <f>SUM(N57:N58)</f>
        <v>0</v>
      </c>
      <c r="O59" s="77">
        <f>SUM(O57:O58)</f>
        <v>0</v>
      </c>
      <c r="P59" s="78"/>
      <c r="Q59" s="77">
        <f>SUM(Q57:Q58)</f>
        <v>0</v>
      </c>
      <c r="R59" s="77">
        <f>SUM(R57:R58)</f>
        <v>0</v>
      </c>
      <c r="S59" s="78"/>
      <c r="T59" s="77">
        <f>SUM(T57:T58)</f>
        <v>0</v>
      </c>
      <c r="U59" s="199">
        <f>SUM(U57:U58)</f>
        <v>0</v>
      </c>
      <c r="V59" s="57"/>
    </row>
    <row r="60" spans="1:22" x14ac:dyDescent="0.3">
      <c r="A60" s="254" t="s">
        <v>79</v>
      </c>
      <c r="B60" s="255"/>
      <c r="C60" s="10">
        <f>SUM(H59+K59+N59+Q59+T59)</f>
        <v>0</v>
      </c>
      <c r="D60" s="26"/>
      <c r="F60" s="10">
        <f>SUM(I59+L59+O59+R59+U59)</f>
        <v>0</v>
      </c>
      <c r="G60" s="8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200"/>
    </row>
    <row r="61" spans="1:22" x14ac:dyDescent="0.3">
      <c r="A61" s="210"/>
      <c r="B61" s="29"/>
      <c r="C61" s="30"/>
      <c r="D61" s="31"/>
      <c r="E61" s="32"/>
      <c r="F61" s="30"/>
      <c r="G61" s="32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211"/>
    </row>
    <row r="62" spans="1:22" s="3" customFormat="1" ht="40.5" x14ac:dyDescent="0.3">
      <c r="A62" s="203" t="s">
        <v>50</v>
      </c>
      <c r="B62" s="33"/>
      <c r="C62" s="151" t="s">
        <v>51</v>
      </c>
      <c r="D62" s="152" t="s">
        <v>52</v>
      </c>
      <c r="E62" s="153" t="s">
        <v>53</v>
      </c>
      <c r="F62" s="33" t="s">
        <v>12</v>
      </c>
      <c r="H62" s="252" t="s">
        <v>13</v>
      </c>
      <c r="I62" s="252"/>
      <c r="J62" s="44"/>
      <c r="K62" s="252" t="s">
        <v>14</v>
      </c>
      <c r="L62" s="252"/>
      <c r="M62" s="44"/>
      <c r="N62" s="252" t="s">
        <v>15</v>
      </c>
      <c r="O62" s="252"/>
      <c r="P62" s="44"/>
      <c r="Q62" s="252" t="s">
        <v>16</v>
      </c>
      <c r="R62" s="252"/>
      <c r="S62" s="44"/>
      <c r="T62" s="252" t="s">
        <v>17</v>
      </c>
      <c r="U62" s="253"/>
    </row>
    <row r="63" spans="1:22" x14ac:dyDescent="0.3">
      <c r="A63" s="204"/>
      <c r="B63" s="96"/>
      <c r="C63" s="98"/>
      <c r="D63" s="154"/>
      <c r="E63" s="155"/>
      <c r="F63" s="99">
        <f>C63*D63*E63</f>
        <v>0</v>
      </c>
      <c r="G63" s="12"/>
      <c r="H63" s="86">
        <f>F63</f>
        <v>0</v>
      </c>
      <c r="I63" s="75">
        <v>0</v>
      </c>
      <c r="J63" s="78"/>
      <c r="K63" s="75">
        <f>(SUM(H63+(H63*$C$18)))</f>
        <v>0</v>
      </c>
      <c r="L63" s="75">
        <v>0</v>
      </c>
      <c r="M63" s="78"/>
      <c r="N63" s="75">
        <f>(SUM(K63+(K63*$C$18)))</f>
        <v>0</v>
      </c>
      <c r="O63" s="75">
        <v>0</v>
      </c>
      <c r="P63" s="78"/>
      <c r="Q63" s="75">
        <f>(SUM(N63+(N63*$C$18)))</f>
        <v>0</v>
      </c>
      <c r="R63" s="75">
        <v>0</v>
      </c>
      <c r="S63" s="78"/>
      <c r="T63" s="75">
        <f>(SUM(Q63+(Q63*$C$18)))</f>
        <v>0</v>
      </c>
      <c r="U63" s="205">
        <v>0</v>
      </c>
    </row>
    <row r="64" spans="1:22" x14ac:dyDescent="0.3">
      <c r="A64" s="204"/>
      <c r="B64" s="96"/>
      <c r="C64" s="156"/>
      <c r="D64" s="98"/>
      <c r="E64" s="70"/>
      <c r="F64" s="99"/>
      <c r="G64" s="12"/>
      <c r="H64" s="86">
        <f>F64</f>
        <v>0</v>
      </c>
      <c r="I64" s="75">
        <v>0</v>
      </c>
      <c r="J64" s="78"/>
      <c r="K64" s="75">
        <f t="shared" ref="K64:K65" si="25">(SUM(H64+(H64*$C$17)))</f>
        <v>0</v>
      </c>
      <c r="L64" s="75">
        <v>0</v>
      </c>
      <c r="M64" s="78"/>
      <c r="N64" s="75">
        <f t="shared" ref="N64:N65" si="26">(SUM(K64+(K64*$C$17)))</f>
        <v>0</v>
      </c>
      <c r="O64" s="75">
        <v>0</v>
      </c>
      <c r="P64" s="78"/>
      <c r="Q64" s="75">
        <f t="shared" ref="Q64:Q65" si="27">(SUM(N64+(N64*$C$17)))</f>
        <v>0</v>
      </c>
      <c r="R64" s="75">
        <v>0</v>
      </c>
      <c r="S64" s="78"/>
      <c r="T64" s="75">
        <f t="shared" ref="T64:T65" si="28">(SUM(Q64+(Q64*$C$17)))</f>
        <v>0</v>
      </c>
      <c r="U64" s="205">
        <v>0</v>
      </c>
    </row>
    <row r="65" spans="1:22" x14ac:dyDescent="0.3">
      <c r="A65" s="204"/>
      <c r="B65" s="96"/>
      <c r="C65" s="156"/>
      <c r="D65" s="98"/>
      <c r="E65" s="70"/>
      <c r="F65" s="99"/>
      <c r="G65" s="12"/>
      <c r="H65" s="86">
        <f t="shared" ref="H65:H67" si="29">F65</f>
        <v>0</v>
      </c>
      <c r="I65" s="75">
        <v>0</v>
      </c>
      <c r="J65" s="78"/>
      <c r="K65" s="75">
        <f t="shared" si="25"/>
        <v>0</v>
      </c>
      <c r="L65" s="75">
        <v>0</v>
      </c>
      <c r="M65" s="78"/>
      <c r="N65" s="75">
        <f t="shared" si="26"/>
        <v>0</v>
      </c>
      <c r="O65" s="75">
        <v>0</v>
      </c>
      <c r="P65" s="78"/>
      <c r="Q65" s="75">
        <f t="shared" si="27"/>
        <v>0</v>
      </c>
      <c r="R65" s="75">
        <v>0</v>
      </c>
      <c r="S65" s="78"/>
      <c r="T65" s="75">
        <f t="shared" si="28"/>
        <v>0</v>
      </c>
      <c r="U65" s="205">
        <v>0</v>
      </c>
    </row>
    <row r="66" spans="1:22" x14ac:dyDescent="0.3">
      <c r="A66" s="209"/>
      <c r="B66" s="100"/>
      <c r="C66" s="157"/>
      <c r="D66" s="102"/>
      <c r="E66" s="70"/>
      <c r="F66" s="103"/>
      <c r="G66" s="6"/>
      <c r="H66" s="86">
        <f t="shared" si="29"/>
        <v>0</v>
      </c>
      <c r="I66" s="75">
        <v>0</v>
      </c>
      <c r="J66" s="85"/>
      <c r="K66" s="75">
        <f>(SUM(H66+(H66*$C$17)))</f>
        <v>0</v>
      </c>
      <c r="L66" s="75">
        <v>0</v>
      </c>
      <c r="M66" s="85"/>
      <c r="N66" s="75">
        <f>(SUM(K66+(K66*$C$17)))</f>
        <v>0</v>
      </c>
      <c r="O66" s="75">
        <v>0</v>
      </c>
      <c r="P66" s="85"/>
      <c r="Q66" s="75">
        <f>(SUM(N66+(N66*$C$17)))</f>
        <v>0</v>
      </c>
      <c r="R66" s="75">
        <v>0</v>
      </c>
      <c r="S66" s="85"/>
      <c r="T66" s="75">
        <f>(SUM(Q66+(Q66*$C$17)))</f>
        <v>0</v>
      </c>
      <c r="U66" s="205">
        <v>0</v>
      </c>
    </row>
    <row r="67" spans="1:22" x14ac:dyDescent="0.3">
      <c r="A67" s="209"/>
      <c r="B67" s="100"/>
      <c r="C67" s="101"/>
      <c r="D67" s="102"/>
      <c r="E67" s="100"/>
      <c r="F67" s="103"/>
      <c r="G67" s="6"/>
      <c r="H67" s="86">
        <f t="shared" si="29"/>
        <v>0</v>
      </c>
      <c r="I67" s="75">
        <v>0</v>
      </c>
      <c r="J67" s="85"/>
      <c r="K67" s="75">
        <f>(SUM(H67+(H67*$C$17)))</f>
        <v>0</v>
      </c>
      <c r="L67" s="75">
        <v>0</v>
      </c>
      <c r="M67" s="85"/>
      <c r="N67" s="75">
        <f>(SUM(K67+(K67*$C$17)))</f>
        <v>0</v>
      </c>
      <c r="O67" s="75">
        <v>0</v>
      </c>
      <c r="P67" s="85"/>
      <c r="Q67" s="75">
        <f>(SUM(N67+(N67*$C$17)))</f>
        <v>0</v>
      </c>
      <c r="R67" s="75">
        <v>0</v>
      </c>
      <c r="S67" s="85"/>
      <c r="T67" s="75">
        <f>(SUM(Q67+(Q67*$C$17)))</f>
        <v>0</v>
      </c>
      <c r="U67" s="205">
        <v>0</v>
      </c>
    </row>
    <row r="68" spans="1:22" s="9" customFormat="1" x14ac:dyDescent="0.3">
      <c r="A68" s="256" t="s">
        <v>18</v>
      </c>
      <c r="B68" s="257"/>
      <c r="C68" s="8"/>
      <c r="D68" s="25"/>
      <c r="E68" s="8"/>
      <c r="F68" s="8"/>
      <c r="G68" s="8"/>
      <c r="H68" s="87">
        <f>SUM(H63:H67)</f>
        <v>0</v>
      </c>
      <c r="I68" s="87">
        <f>SUM(I63:I67)</f>
        <v>0</v>
      </c>
      <c r="J68" s="78"/>
      <c r="K68" s="87">
        <f>SUM(K63:K67)</f>
        <v>0</v>
      </c>
      <c r="L68" s="87">
        <f>SUM(L63:L67)</f>
        <v>0</v>
      </c>
      <c r="M68" s="78"/>
      <c r="N68" s="87">
        <f>SUM(N63:N67)</f>
        <v>0</v>
      </c>
      <c r="O68" s="87">
        <f>SUM(O63:O67)</f>
        <v>0</v>
      </c>
      <c r="P68" s="78"/>
      <c r="Q68" s="87">
        <f>SUM(Q63:Q67)</f>
        <v>0</v>
      </c>
      <c r="R68" s="87">
        <f>SUM(R63:R67)</f>
        <v>0</v>
      </c>
      <c r="S68" s="78"/>
      <c r="T68" s="87">
        <f>SUM(T63:T67)</f>
        <v>0</v>
      </c>
      <c r="U68" s="212">
        <f>SUM(U63:U67)</f>
        <v>0</v>
      </c>
      <c r="V68" s="57"/>
    </row>
    <row r="69" spans="1:22" s="9" customFormat="1" x14ac:dyDescent="0.3">
      <c r="A69" s="256" t="s">
        <v>19</v>
      </c>
      <c r="B69" s="257"/>
      <c r="C69" s="8"/>
      <c r="D69" s="25"/>
      <c r="E69" s="8"/>
      <c r="F69" s="8"/>
      <c r="G69" s="8"/>
      <c r="H69" s="77">
        <f>(H68*$I$18)</f>
        <v>0</v>
      </c>
      <c r="I69" s="77">
        <f t="shared" ref="I69:R69" si="30">(I68*$I$18)</f>
        <v>0</v>
      </c>
      <c r="J69" s="77">
        <f t="shared" si="30"/>
        <v>0</v>
      </c>
      <c r="K69" s="77">
        <f t="shared" si="30"/>
        <v>0</v>
      </c>
      <c r="L69" s="77">
        <f t="shared" si="30"/>
        <v>0</v>
      </c>
      <c r="M69" s="77">
        <f t="shared" si="30"/>
        <v>0</v>
      </c>
      <c r="N69" s="77">
        <f t="shared" si="30"/>
        <v>0</v>
      </c>
      <c r="O69" s="77">
        <f t="shared" si="30"/>
        <v>0</v>
      </c>
      <c r="P69" s="77">
        <f t="shared" si="30"/>
        <v>0</v>
      </c>
      <c r="Q69" s="77">
        <f t="shared" si="30"/>
        <v>0</v>
      </c>
      <c r="R69" s="77">
        <f t="shared" si="30"/>
        <v>0</v>
      </c>
      <c r="S69" s="77">
        <f t="shared" ref="S69" si="31">(S68*$I$18)</f>
        <v>0</v>
      </c>
      <c r="T69" s="77">
        <f t="shared" ref="T69" si="32">(T68*$I$18)</f>
        <v>0</v>
      </c>
      <c r="U69" s="199">
        <f t="shared" ref="U69" si="33">(U68*$I$18)</f>
        <v>0</v>
      </c>
      <c r="V69" s="57"/>
    </row>
    <row r="70" spans="1:22" s="9" customFormat="1" x14ac:dyDescent="0.3">
      <c r="A70" s="256" t="s">
        <v>66</v>
      </c>
      <c r="B70" s="257"/>
      <c r="C70" s="8"/>
      <c r="D70" s="25"/>
      <c r="E70" s="8"/>
      <c r="F70" s="8"/>
      <c r="G70" s="8"/>
      <c r="H70" s="77">
        <f>SUM(H68:H69)</f>
        <v>0</v>
      </c>
      <c r="I70" s="77">
        <f>SUM(I68:I69)</f>
        <v>0</v>
      </c>
      <c r="J70" s="78"/>
      <c r="K70" s="77">
        <f>SUM(K68:K69)</f>
        <v>0</v>
      </c>
      <c r="L70" s="77">
        <f>SUM(L68:L69)</f>
        <v>0</v>
      </c>
      <c r="M70" s="78"/>
      <c r="N70" s="77">
        <f>SUM(N68:N69)</f>
        <v>0</v>
      </c>
      <c r="O70" s="77">
        <f>SUM(O68:O69)</f>
        <v>0</v>
      </c>
      <c r="P70" s="78"/>
      <c r="Q70" s="77">
        <f>SUM(Q68:Q69)</f>
        <v>0</v>
      </c>
      <c r="R70" s="77">
        <f>SUM(R68:R69)</f>
        <v>0</v>
      </c>
      <c r="S70" s="78"/>
      <c r="T70" s="77">
        <f>SUM(T68:T69)</f>
        <v>0</v>
      </c>
      <c r="U70" s="199">
        <f>SUM(U68:U69)</f>
        <v>0</v>
      </c>
      <c r="V70" s="57"/>
    </row>
    <row r="71" spans="1:22" x14ac:dyDescent="0.3">
      <c r="A71" s="258" t="s">
        <v>80</v>
      </c>
      <c r="B71" s="259"/>
      <c r="C71" s="122">
        <f>SUM(H70+K70+N70+Q70+T70)</f>
        <v>0</v>
      </c>
      <c r="D71" s="122"/>
      <c r="E71" s="123"/>
      <c r="F71" s="122">
        <f>SUM(I70+L70+O70+R70+U70)</f>
        <v>0</v>
      </c>
      <c r="G71" s="124"/>
      <c r="H71" s="125"/>
      <c r="I71" s="125"/>
      <c r="J71" s="74"/>
      <c r="K71" s="125"/>
      <c r="L71" s="125"/>
      <c r="M71" s="74"/>
      <c r="N71" s="125"/>
      <c r="O71" s="125"/>
      <c r="P71" s="74"/>
      <c r="Q71" s="125"/>
      <c r="R71" s="125"/>
      <c r="S71" s="74"/>
      <c r="T71" s="125"/>
      <c r="U71" s="213"/>
    </row>
    <row r="72" spans="1:22" s="4" customFormat="1" x14ac:dyDescent="0.3">
      <c r="A72" s="203" t="s">
        <v>75</v>
      </c>
      <c r="B72" s="13"/>
      <c r="C72" s="44">
        <f>SUM(C71+C60+C47+C37)</f>
        <v>0</v>
      </c>
      <c r="D72" s="44"/>
      <c r="E72" s="46"/>
      <c r="F72" s="44"/>
      <c r="G72" s="15"/>
      <c r="H72" s="44"/>
      <c r="I72" s="44"/>
      <c r="J72" s="46"/>
      <c r="K72" s="44"/>
      <c r="L72" s="44"/>
      <c r="M72" s="46"/>
      <c r="N72" s="44"/>
      <c r="O72" s="44"/>
      <c r="P72" s="46"/>
      <c r="Q72" s="44"/>
      <c r="R72" s="44"/>
      <c r="S72" s="46"/>
      <c r="T72" s="44"/>
      <c r="U72" s="214"/>
    </row>
    <row r="73" spans="1:22" x14ac:dyDescent="0.3">
      <c r="A73" s="215"/>
      <c r="B73" s="158"/>
      <c r="C73" s="159"/>
      <c r="D73" s="160"/>
      <c r="E73" s="161"/>
      <c r="F73" s="162"/>
      <c r="G73" s="161"/>
      <c r="H73" s="163"/>
      <c r="I73" s="163"/>
      <c r="J73" s="164"/>
      <c r="K73" s="163"/>
      <c r="L73" s="163"/>
      <c r="M73" s="164"/>
      <c r="N73" s="163"/>
      <c r="O73" s="163"/>
      <c r="P73" s="164"/>
      <c r="Q73" s="163"/>
      <c r="R73" s="163"/>
      <c r="S73" s="164"/>
      <c r="T73" s="163"/>
      <c r="U73" s="216"/>
      <c r="V73" s="58"/>
    </row>
    <row r="74" spans="1:22" s="4" customFormat="1" x14ac:dyDescent="0.3">
      <c r="A74" s="203" t="s">
        <v>81</v>
      </c>
      <c r="B74" s="13"/>
      <c r="C74" s="14"/>
      <c r="D74" s="28"/>
      <c r="F74" s="14"/>
      <c r="G74" s="15"/>
      <c r="H74" s="44"/>
      <c r="I74" s="44"/>
      <c r="J74" s="46"/>
      <c r="K74" s="44"/>
      <c r="L74" s="44"/>
      <c r="M74" s="46"/>
      <c r="N74" s="44"/>
      <c r="O74" s="44"/>
      <c r="P74" s="46"/>
      <c r="Q74" s="44"/>
      <c r="R74" s="44"/>
      <c r="S74" s="46"/>
      <c r="T74" s="44"/>
      <c r="U74" s="214"/>
    </row>
    <row r="75" spans="1:22" s="4" customFormat="1" x14ac:dyDescent="0.3">
      <c r="A75" s="203" t="s">
        <v>67</v>
      </c>
      <c r="D75" s="24"/>
      <c r="E75" s="15"/>
      <c r="H75" s="252" t="s">
        <v>13</v>
      </c>
      <c r="I75" s="252"/>
      <c r="J75" s="46"/>
      <c r="K75" s="252" t="s">
        <v>14</v>
      </c>
      <c r="L75" s="252"/>
      <c r="M75" s="46"/>
      <c r="N75" s="252" t="s">
        <v>15</v>
      </c>
      <c r="O75" s="252"/>
      <c r="P75" s="46"/>
      <c r="Q75" s="252" t="s">
        <v>16</v>
      </c>
      <c r="R75" s="252"/>
      <c r="S75" s="46"/>
      <c r="T75" s="252" t="s">
        <v>17</v>
      </c>
      <c r="U75" s="253"/>
    </row>
    <row r="76" spans="1:22" x14ac:dyDescent="0.3">
      <c r="A76" s="217"/>
      <c r="B76" s="113"/>
      <c r="C76" s="113"/>
      <c r="D76" s="114"/>
      <c r="E76" s="39"/>
      <c r="F76" s="113"/>
      <c r="G76" s="17"/>
      <c r="H76" s="88">
        <v>0</v>
      </c>
      <c r="I76" s="88">
        <v>0</v>
      </c>
      <c r="J76" s="85"/>
      <c r="K76" s="75">
        <v>0</v>
      </c>
      <c r="L76" s="88">
        <v>0</v>
      </c>
      <c r="M76" s="85"/>
      <c r="N76" s="75">
        <v>0</v>
      </c>
      <c r="O76" s="88">
        <v>0</v>
      </c>
      <c r="P76" s="85"/>
      <c r="Q76" s="75">
        <v>0</v>
      </c>
      <c r="R76" s="88">
        <v>0</v>
      </c>
      <c r="S76" s="85"/>
      <c r="T76" s="75">
        <v>0</v>
      </c>
      <c r="U76" s="218">
        <v>0</v>
      </c>
    </row>
    <row r="77" spans="1:22" x14ac:dyDescent="0.3">
      <c r="A77" s="217"/>
      <c r="B77" s="113"/>
      <c r="C77" s="113"/>
      <c r="D77" s="114"/>
      <c r="E77" s="113"/>
      <c r="F77" s="113"/>
      <c r="G77" s="17"/>
      <c r="H77" s="88">
        <v>0</v>
      </c>
      <c r="I77" s="88">
        <v>0</v>
      </c>
      <c r="J77" s="85"/>
      <c r="K77" s="75">
        <v>0</v>
      </c>
      <c r="L77" s="88">
        <v>0</v>
      </c>
      <c r="M77" s="85"/>
      <c r="N77" s="75">
        <v>0</v>
      </c>
      <c r="O77" s="88">
        <v>0</v>
      </c>
      <c r="P77" s="85"/>
      <c r="Q77" s="75">
        <v>0</v>
      </c>
      <c r="R77" s="88">
        <v>0</v>
      </c>
      <c r="S77" s="85"/>
      <c r="T77" s="75">
        <v>0</v>
      </c>
      <c r="U77" s="218">
        <v>0</v>
      </c>
    </row>
    <row r="78" spans="1:22" x14ac:dyDescent="0.3">
      <c r="A78" s="217"/>
      <c r="B78" s="113"/>
      <c r="C78" s="113"/>
      <c r="D78" s="114"/>
      <c r="E78" s="113"/>
      <c r="F78" s="113"/>
      <c r="G78" s="17"/>
      <c r="H78" s="88">
        <v>0</v>
      </c>
      <c r="I78" s="88">
        <v>0</v>
      </c>
      <c r="J78" s="85"/>
      <c r="K78" s="75">
        <v>0</v>
      </c>
      <c r="L78" s="88">
        <v>0</v>
      </c>
      <c r="M78" s="85"/>
      <c r="N78" s="75">
        <v>0</v>
      </c>
      <c r="O78" s="88">
        <v>0</v>
      </c>
      <c r="P78" s="85"/>
      <c r="Q78" s="75">
        <v>0</v>
      </c>
      <c r="R78" s="88">
        <v>0</v>
      </c>
      <c r="S78" s="85"/>
      <c r="T78" s="75">
        <v>0</v>
      </c>
      <c r="U78" s="218">
        <v>0</v>
      </c>
    </row>
    <row r="79" spans="1:22" x14ac:dyDescent="0.3">
      <c r="A79" s="217"/>
      <c r="B79" s="113"/>
      <c r="C79" s="113"/>
      <c r="D79" s="114"/>
      <c r="E79" s="113"/>
      <c r="F79" s="113"/>
      <c r="G79" s="17"/>
      <c r="H79" s="75">
        <v>0</v>
      </c>
      <c r="I79" s="88">
        <v>0</v>
      </c>
      <c r="J79" s="85"/>
      <c r="K79" s="75">
        <v>0</v>
      </c>
      <c r="L79" s="88">
        <v>0</v>
      </c>
      <c r="M79" s="85"/>
      <c r="N79" s="75">
        <v>0</v>
      </c>
      <c r="O79" s="88">
        <v>0</v>
      </c>
      <c r="P79" s="85"/>
      <c r="Q79" s="75">
        <v>0</v>
      </c>
      <c r="R79" s="88">
        <v>0</v>
      </c>
      <c r="S79" s="85"/>
      <c r="T79" s="75">
        <v>0</v>
      </c>
      <c r="U79" s="218">
        <v>0</v>
      </c>
    </row>
    <row r="80" spans="1:22" s="9" customFormat="1" x14ac:dyDescent="0.3">
      <c r="A80" s="256" t="s">
        <v>20</v>
      </c>
      <c r="B80" s="257"/>
      <c r="C80" s="8"/>
      <c r="D80" s="25"/>
      <c r="E80" s="8"/>
      <c r="F80" s="8"/>
      <c r="G80" s="18"/>
      <c r="H80" s="87">
        <f>SUM(H76:H79)</f>
        <v>0</v>
      </c>
      <c r="I80" s="87">
        <f>SUM(I76:I79)</f>
        <v>0</v>
      </c>
      <c r="J80" s="78"/>
      <c r="K80" s="87">
        <f>SUM(K76:K79)</f>
        <v>0</v>
      </c>
      <c r="L80" s="87">
        <f>SUM(L76:L79)</f>
        <v>0</v>
      </c>
      <c r="M80" s="78"/>
      <c r="N80" s="87">
        <f>SUM(N76:N79)</f>
        <v>0</v>
      </c>
      <c r="O80" s="87">
        <f>SUM(O76:O79)</f>
        <v>0</v>
      </c>
      <c r="P80" s="78"/>
      <c r="Q80" s="87">
        <f>SUM(Q76:Q79)</f>
        <v>0</v>
      </c>
      <c r="R80" s="87">
        <f>SUM(R76:R79)</f>
        <v>0</v>
      </c>
      <c r="S80" s="78"/>
      <c r="T80" s="87">
        <f>SUM(T76:T79)</f>
        <v>0</v>
      </c>
      <c r="U80" s="212">
        <f>SUM(U76:U79)</f>
        <v>0</v>
      </c>
      <c r="V80" s="57"/>
    </row>
    <row r="81" spans="1:22" x14ac:dyDescent="0.3">
      <c r="A81" s="254" t="s">
        <v>40</v>
      </c>
      <c r="B81" s="255"/>
      <c r="C81" s="49">
        <f>(H80+K80+N80+Q80+T80)</f>
        <v>0</v>
      </c>
      <c r="D81" s="49"/>
      <c r="E81" s="53"/>
      <c r="F81" s="49">
        <f>(I80+L80+O80+R80+U80)</f>
        <v>0</v>
      </c>
      <c r="G81" s="1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200"/>
    </row>
    <row r="82" spans="1:22" x14ac:dyDescent="0.3">
      <c r="A82" s="219"/>
      <c r="B82" s="37"/>
      <c r="C82" s="30"/>
      <c r="D82" s="31"/>
      <c r="E82" s="36"/>
      <c r="F82" s="30"/>
      <c r="G82" s="36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211"/>
    </row>
    <row r="83" spans="1:22" s="4" customFormat="1" hidden="1" x14ac:dyDescent="0.3">
      <c r="A83" s="203" t="s">
        <v>22</v>
      </c>
      <c r="D83" s="24"/>
      <c r="H83" s="252" t="s">
        <v>13</v>
      </c>
      <c r="I83" s="252"/>
      <c r="J83" s="46"/>
      <c r="K83" s="252" t="s">
        <v>14</v>
      </c>
      <c r="L83" s="252"/>
      <c r="M83" s="46"/>
      <c r="N83" s="252" t="s">
        <v>15</v>
      </c>
      <c r="O83" s="252"/>
      <c r="P83" s="46"/>
      <c r="Q83" s="252" t="s">
        <v>16</v>
      </c>
      <c r="R83" s="252"/>
      <c r="S83" s="46"/>
      <c r="T83" s="252" t="s">
        <v>17</v>
      </c>
      <c r="U83" s="253"/>
    </row>
    <row r="84" spans="1:22" hidden="1" x14ac:dyDescent="0.3">
      <c r="A84" s="220"/>
      <c r="G84" s="12"/>
      <c r="H84" s="53"/>
      <c r="I84" s="53"/>
      <c r="J84" s="42"/>
      <c r="K84" s="53"/>
      <c r="L84" s="53"/>
      <c r="M84" s="42"/>
      <c r="N84" s="53"/>
      <c r="O84" s="53"/>
      <c r="P84" s="42"/>
      <c r="Q84" s="53"/>
      <c r="R84" s="53"/>
      <c r="S84" s="42"/>
      <c r="T84" s="53"/>
      <c r="U84" s="221"/>
    </row>
    <row r="85" spans="1:22" hidden="1" x14ac:dyDescent="0.3">
      <c r="A85" s="220"/>
      <c r="G85" s="12"/>
      <c r="H85" s="53"/>
      <c r="I85" s="53"/>
      <c r="J85" s="42"/>
      <c r="K85" s="53"/>
      <c r="L85" s="53"/>
      <c r="M85" s="42"/>
      <c r="N85" s="53"/>
      <c r="O85" s="53"/>
      <c r="P85" s="42"/>
      <c r="Q85" s="53"/>
      <c r="R85" s="53"/>
      <c r="S85" s="42"/>
      <c r="T85" s="53"/>
      <c r="U85" s="221"/>
    </row>
    <row r="86" spans="1:22" hidden="1" x14ac:dyDescent="0.3">
      <c r="A86" s="220"/>
      <c r="G86" s="12"/>
      <c r="H86" s="53"/>
      <c r="I86" s="53"/>
      <c r="J86" s="42"/>
      <c r="K86" s="53"/>
      <c r="L86" s="53"/>
      <c r="M86" s="42"/>
      <c r="N86" s="53"/>
      <c r="O86" s="53"/>
      <c r="P86" s="42"/>
      <c r="Q86" s="53"/>
      <c r="R86" s="53"/>
      <c r="S86" s="42"/>
      <c r="T86" s="53"/>
      <c r="U86" s="221"/>
    </row>
    <row r="87" spans="1:22" hidden="1" x14ac:dyDescent="0.3">
      <c r="A87" s="220"/>
      <c r="G87" s="12"/>
      <c r="H87" s="53"/>
      <c r="I87" s="53"/>
      <c r="J87" s="42"/>
      <c r="K87" s="53"/>
      <c r="L87" s="53"/>
      <c r="M87" s="42"/>
      <c r="N87" s="53"/>
      <c r="O87" s="53"/>
      <c r="P87" s="42"/>
      <c r="Q87" s="53"/>
      <c r="R87" s="53"/>
      <c r="S87" s="42"/>
      <c r="T87" s="53"/>
      <c r="U87" s="221"/>
    </row>
    <row r="88" spans="1:22" hidden="1" x14ac:dyDescent="0.3">
      <c r="A88" s="222"/>
      <c r="B88" s="7"/>
      <c r="C88" s="7"/>
      <c r="D88" s="23"/>
      <c r="E88" s="7"/>
      <c r="F88" s="7"/>
      <c r="G88" s="17"/>
      <c r="H88" s="52"/>
      <c r="I88" s="52"/>
      <c r="J88" s="48"/>
      <c r="K88" s="45"/>
      <c r="L88" s="52"/>
      <c r="M88" s="48"/>
      <c r="N88" s="45"/>
      <c r="O88" s="52"/>
      <c r="P88" s="48"/>
      <c r="Q88" s="45"/>
      <c r="R88" s="52"/>
      <c r="S88" s="48"/>
      <c r="T88" s="45"/>
      <c r="U88" s="223"/>
    </row>
    <row r="89" spans="1:22" hidden="1" x14ac:dyDescent="0.3">
      <c r="A89" s="254" t="s">
        <v>18</v>
      </c>
      <c r="B89" s="255"/>
      <c r="C89" s="8"/>
      <c r="D89" s="25"/>
      <c r="E89" s="8"/>
      <c r="F89" s="8"/>
      <c r="G89" s="12"/>
      <c r="H89" s="49">
        <f>SUM(H84:H88)</f>
        <v>0</v>
      </c>
      <c r="I89" s="49">
        <f>SUM(I84:I88)</f>
        <v>0</v>
      </c>
      <c r="J89" s="42"/>
      <c r="K89" s="49">
        <f>SUM(K84:K88)</f>
        <v>0</v>
      </c>
      <c r="L89" s="49">
        <f>SUM(L84:L88)</f>
        <v>0</v>
      </c>
      <c r="M89" s="42"/>
      <c r="N89" s="49">
        <f>SUM(N84:N88)</f>
        <v>0</v>
      </c>
      <c r="O89" s="49">
        <f>SUM(O84:O88)</f>
        <v>0</v>
      </c>
      <c r="P89" s="42"/>
      <c r="Q89" s="49">
        <f>SUM(Q84:Q88)</f>
        <v>0</v>
      </c>
      <c r="R89" s="49">
        <f>SUM(R84:R88)</f>
        <v>0</v>
      </c>
      <c r="S89" s="42"/>
      <c r="T89" s="49">
        <f>SUM(T84:T88)</f>
        <v>0</v>
      </c>
      <c r="U89" s="224">
        <f>SUM(U84:U88)</f>
        <v>0</v>
      </c>
    </row>
    <row r="90" spans="1:22" hidden="1" x14ac:dyDescent="0.3">
      <c r="A90" s="254" t="s">
        <v>41</v>
      </c>
      <c r="B90" s="255"/>
      <c r="C90" s="10">
        <f>(H89+K89+N89+Q89+T89)</f>
        <v>0</v>
      </c>
      <c r="D90" s="26"/>
      <c r="F90" s="10">
        <f>(I89+L89+O89+R89+U89)</f>
        <v>0</v>
      </c>
      <c r="G90" s="1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200"/>
    </row>
    <row r="91" spans="1:22" s="36" customFormat="1" hidden="1" x14ac:dyDescent="0.3">
      <c r="A91" s="225"/>
      <c r="B91" s="38"/>
      <c r="C91" s="30"/>
      <c r="D91" s="31"/>
      <c r="F91" s="30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211"/>
      <c r="V91" s="4"/>
    </row>
    <row r="92" spans="1:22" s="4" customFormat="1" hidden="1" x14ac:dyDescent="0.3">
      <c r="A92" s="203" t="s">
        <v>21</v>
      </c>
      <c r="D92" s="24"/>
      <c r="H92" s="252" t="s">
        <v>13</v>
      </c>
      <c r="I92" s="252"/>
      <c r="J92" s="46"/>
      <c r="K92" s="252" t="s">
        <v>14</v>
      </c>
      <c r="L92" s="252"/>
      <c r="M92" s="46"/>
      <c r="N92" s="252" t="s">
        <v>15</v>
      </c>
      <c r="O92" s="252"/>
      <c r="P92" s="46"/>
      <c r="Q92" s="252" t="s">
        <v>16</v>
      </c>
      <c r="R92" s="252"/>
      <c r="S92" s="46"/>
      <c r="T92" s="252" t="s">
        <v>17</v>
      </c>
      <c r="U92" s="253"/>
    </row>
    <row r="93" spans="1:22" hidden="1" x14ac:dyDescent="0.3">
      <c r="A93" s="220"/>
      <c r="G93" s="12"/>
      <c r="H93" s="53"/>
      <c r="I93" s="53"/>
      <c r="J93" s="42"/>
      <c r="K93" s="53"/>
      <c r="L93" s="53"/>
      <c r="M93" s="42"/>
      <c r="N93" s="53"/>
      <c r="O93" s="53"/>
      <c r="P93" s="42"/>
      <c r="Q93" s="53"/>
      <c r="R93" s="53"/>
      <c r="S93" s="42"/>
      <c r="T93" s="53"/>
      <c r="U93" s="221"/>
    </row>
    <row r="94" spans="1:22" hidden="1" x14ac:dyDescent="0.3">
      <c r="A94" s="222"/>
      <c r="B94" s="7"/>
      <c r="C94" s="7"/>
      <c r="D94" s="23"/>
      <c r="E94" s="7"/>
      <c r="F94" s="7"/>
      <c r="G94" s="17"/>
      <c r="H94" s="52"/>
      <c r="I94" s="52"/>
      <c r="J94" s="48"/>
      <c r="K94" s="52"/>
      <c r="L94" s="52"/>
      <c r="M94" s="48"/>
      <c r="N94" s="52"/>
      <c r="O94" s="52"/>
      <c r="P94" s="48"/>
      <c r="Q94" s="52"/>
      <c r="R94" s="52"/>
      <c r="S94" s="48"/>
      <c r="T94" s="52"/>
      <c r="U94" s="223"/>
    </row>
    <row r="95" spans="1:22" hidden="1" x14ac:dyDescent="0.3">
      <c r="A95" s="222"/>
      <c r="B95" s="7"/>
      <c r="C95" s="7"/>
      <c r="D95" s="23"/>
      <c r="E95" s="7"/>
      <c r="F95" s="7"/>
      <c r="G95" s="17"/>
      <c r="H95" s="52"/>
      <c r="I95" s="52"/>
      <c r="J95" s="48"/>
      <c r="K95" s="45"/>
      <c r="L95" s="52"/>
      <c r="M95" s="48"/>
      <c r="N95" s="45"/>
      <c r="O95" s="52"/>
      <c r="P95" s="48"/>
      <c r="Q95" s="45"/>
      <c r="R95" s="52"/>
      <c r="S95" s="48"/>
      <c r="T95" s="45"/>
      <c r="U95" s="223"/>
    </row>
    <row r="96" spans="1:22" hidden="1" x14ac:dyDescent="0.3">
      <c r="A96" s="222"/>
      <c r="B96" s="7"/>
      <c r="C96" s="7"/>
      <c r="D96" s="23"/>
      <c r="E96" s="7"/>
      <c r="F96" s="7"/>
      <c r="G96" s="17"/>
      <c r="H96" s="52"/>
      <c r="I96" s="52"/>
      <c r="J96" s="48"/>
      <c r="K96" s="45"/>
      <c r="L96" s="52"/>
      <c r="M96" s="48"/>
      <c r="N96" s="45"/>
      <c r="O96" s="52"/>
      <c r="P96" s="48"/>
      <c r="Q96" s="45"/>
      <c r="R96" s="52"/>
      <c r="S96" s="48"/>
      <c r="T96" s="45"/>
      <c r="U96" s="223"/>
    </row>
    <row r="97" spans="1:22" hidden="1" x14ac:dyDescent="0.3">
      <c r="A97" s="254" t="s">
        <v>18</v>
      </c>
      <c r="B97" s="255"/>
      <c r="C97" s="8"/>
      <c r="D97" s="25"/>
      <c r="E97" s="8"/>
      <c r="F97" s="8"/>
      <c r="G97" s="12"/>
      <c r="H97" s="49">
        <f>SUM(H93:H96)</f>
        <v>0</v>
      </c>
      <c r="I97" s="49">
        <f>SUM(I93:I96)</f>
        <v>0</v>
      </c>
      <c r="J97" s="42"/>
      <c r="K97" s="49">
        <f>SUM(K93:K96)</f>
        <v>0</v>
      </c>
      <c r="L97" s="49">
        <f>SUM(L93:L96)</f>
        <v>0</v>
      </c>
      <c r="M97" s="42"/>
      <c r="N97" s="49">
        <f>SUM(N93:N96)</f>
        <v>0</v>
      </c>
      <c r="O97" s="49">
        <f>SUM(O93:O96)</f>
        <v>0</v>
      </c>
      <c r="P97" s="42"/>
      <c r="Q97" s="49">
        <f>SUM(Q93:Q96)</f>
        <v>0</v>
      </c>
      <c r="R97" s="49">
        <f>SUM(R93:R96)</f>
        <v>0</v>
      </c>
      <c r="S97" s="42"/>
      <c r="T97" s="49">
        <f>SUM(T93:T96)</f>
        <v>0</v>
      </c>
      <c r="U97" s="224">
        <f>SUM(U93:U96)</f>
        <v>0</v>
      </c>
    </row>
    <row r="98" spans="1:22" hidden="1" x14ac:dyDescent="0.3">
      <c r="A98" s="254" t="s">
        <v>72</v>
      </c>
      <c r="B98" s="255"/>
      <c r="C98" s="10">
        <f>(H97+K97+N97+Q97+T97)</f>
        <v>0</v>
      </c>
      <c r="D98" s="26"/>
      <c r="F98" s="10">
        <f>(I97+L97+O97+R97+U97)</f>
        <v>0</v>
      </c>
      <c r="G98" s="12"/>
      <c r="H98" s="50"/>
      <c r="I98" s="50"/>
      <c r="J98" s="42"/>
      <c r="K98" s="50"/>
      <c r="L98" s="50"/>
      <c r="M98" s="42"/>
      <c r="N98" s="50"/>
      <c r="O98" s="50"/>
      <c r="P98" s="42"/>
      <c r="Q98" s="50"/>
      <c r="R98" s="50"/>
      <c r="S98" s="42"/>
      <c r="T98" s="50"/>
      <c r="U98" s="226"/>
    </row>
    <row r="99" spans="1:22" s="36" customFormat="1" hidden="1" x14ac:dyDescent="0.3">
      <c r="A99" s="210"/>
      <c r="B99" s="29"/>
      <c r="C99" s="30"/>
      <c r="D99" s="31"/>
      <c r="F99" s="30"/>
      <c r="H99" s="51"/>
      <c r="I99" s="51"/>
      <c r="J99" s="43"/>
      <c r="K99" s="51"/>
      <c r="L99" s="51"/>
      <c r="M99" s="43"/>
      <c r="N99" s="51"/>
      <c r="O99" s="51"/>
      <c r="P99" s="43"/>
      <c r="Q99" s="51"/>
      <c r="R99" s="51"/>
      <c r="S99" s="43"/>
      <c r="T99" s="51"/>
      <c r="U99" s="227"/>
      <c r="V99" s="4"/>
    </row>
    <row r="100" spans="1:22" s="4" customFormat="1" x14ac:dyDescent="0.3">
      <c r="A100" s="203" t="s">
        <v>68</v>
      </c>
      <c r="D100" s="24"/>
      <c r="H100" s="252" t="s">
        <v>13</v>
      </c>
      <c r="I100" s="252"/>
      <c r="J100" s="46"/>
      <c r="K100" s="252" t="s">
        <v>14</v>
      </c>
      <c r="L100" s="252"/>
      <c r="M100" s="46"/>
      <c r="N100" s="252" t="s">
        <v>15</v>
      </c>
      <c r="O100" s="252"/>
      <c r="P100" s="46"/>
      <c r="Q100" s="252" t="s">
        <v>16</v>
      </c>
      <c r="R100" s="252"/>
      <c r="S100" s="46"/>
      <c r="T100" s="252" t="s">
        <v>17</v>
      </c>
      <c r="U100" s="253"/>
    </row>
    <row r="101" spans="1:22" x14ac:dyDescent="0.3">
      <c r="A101" s="228"/>
      <c r="B101" s="39"/>
      <c r="C101" s="39"/>
      <c r="D101" s="40"/>
      <c r="E101" s="39"/>
      <c r="F101" s="39"/>
      <c r="G101" s="12"/>
      <c r="H101" s="89">
        <v>0</v>
      </c>
      <c r="I101" s="89">
        <v>0</v>
      </c>
      <c r="J101" s="78"/>
      <c r="K101" s="89">
        <v>0</v>
      </c>
      <c r="L101" s="89">
        <v>0</v>
      </c>
      <c r="M101" s="78"/>
      <c r="N101" s="89">
        <v>0</v>
      </c>
      <c r="O101" s="89">
        <v>0</v>
      </c>
      <c r="P101" s="78"/>
      <c r="Q101" s="89">
        <v>0</v>
      </c>
      <c r="R101" s="89">
        <v>0</v>
      </c>
      <c r="S101" s="78"/>
      <c r="T101" s="89">
        <v>0</v>
      </c>
      <c r="U101" s="229">
        <v>0</v>
      </c>
    </row>
    <row r="102" spans="1:22" x14ac:dyDescent="0.3">
      <c r="A102" s="230"/>
      <c r="B102" s="113"/>
      <c r="C102" s="113"/>
      <c r="D102" s="114"/>
      <c r="E102" s="113"/>
      <c r="F102" s="113"/>
      <c r="G102" s="17"/>
      <c r="H102" s="89">
        <v>0</v>
      </c>
      <c r="I102" s="89">
        <v>0</v>
      </c>
      <c r="J102" s="85"/>
      <c r="K102" s="89">
        <v>0</v>
      </c>
      <c r="L102" s="89">
        <v>0</v>
      </c>
      <c r="M102" s="85"/>
      <c r="N102" s="89">
        <v>0</v>
      </c>
      <c r="O102" s="89">
        <v>0</v>
      </c>
      <c r="P102" s="85"/>
      <c r="Q102" s="89">
        <v>0</v>
      </c>
      <c r="R102" s="89">
        <v>0</v>
      </c>
      <c r="S102" s="85"/>
      <c r="T102" s="89">
        <v>0</v>
      </c>
      <c r="U102" s="229">
        <v>0</v>
      </c>
    </row>
    <row r="103" spans="1:22" x14ac:dyDescent="0.3">
      <c r="A103" s="230"/>
      <c r="B103" s="113"/>
      <c r="C103" s="113"/>
      <c r="D103" s="114"/>
      <c r="E103" s="113"/>
      <c r="F103" s="113"/>
      <c r="G103" s="17"/>
      <c r="H103" s="89">
        <v>0</v>
      </c>
      <c r="I103" s="89">
        <v>0</v>
      </c>
      <c r="J103" s="85"/>
      <c r="K103" s="89">
        <v>0</v>
      </c>
      <c r="L103" s="89">
        <v>0</v>
      </c>
      <c r="M103" s="85"/>
      <c r="N103" s="89">
        <v>0</v>
      </c>
      <c r="O103" s="89">
        <v>0</v>
      </c>
      <c r="P103" s="85"/>
      <c r="Q103" s="89">
        <v>0</v>
      </c>
      <c r="R103" s="89">
        <v>0</v>
      </c>
      <c r="S103" s="85"/>
      <c r="T103" s="89">
        <v>0</v>
      </c>
      <c r="U103" s="229">
        <v>0</v>
      </c>
    </row>
    <row r="104" spans="1:22" x14ac:dyDescent="0.3">
      <c r="A104" s="230"/>
      <c r="B104" s="113"/>
      <c r="C104" s="113"/>
      <c r="D104" s="114"/>
      <c r="E104" s="113"/>
      <c r="F104" s="113"/>
      <c r="G104" s="17"/>
      <c r="H104" s="89">
        <v>0</v>
      </c>
      <c r="I104" s="89">
        <v>0</v>
      </c>
      <c r="J104" s="85"/>
      <c r="K104" s="89">
        <v>0</v>
      </c>
      <c r="L104" s="89">
        <v>0</v>
      </c>
      <c r="M104" s="85"/>
      <c r="N104" s="89">
        <v>0</v>
      </c>
      <c r="O104" s="89">
        <v>0</v>
      </c>
      <c r="P104" s="85"/>
      <c r="Q104" s="89">
        <v>0</v>
      </c>
      <c r="R104" s="89">
        <v>0</v>
      </c>
      <c r="S104" s="85"/>
      <c r="T104" s="89">
        <v>0</v>
      </c>
      <c r="U104" s="229">
        <v>0</v>
      </c>
    </row>
    <row r="105" spans="1:22" x14ac:dyDescent="0.3">
      <c r="A105" s="254" t="s">
        <v>18</v>
      </c>
      <c r="B105" s="255"/>
      <c r="C105" s="8"/>
      <c r="D105" s="25"/>
      <c r="E105" s="8"/>
      <c r="F105" s="8"/>
      <c r="G105" s="12"/>
      <c r="H105" s="87">
        <f>SUM(H101:H104)</f>
        <v>0</v>
      </c>
      <c r="I105" s="87">
        <f>SUM(I101:I104)</f>
        <v>0</v>
      </c>
      <c r="J105" s="78"/>
      <c r="K105" s="87">
        <f>SUM(K101:K104)</f>
        <v>0</v>
      </c>
      <c r="L105" s="87">
        <f>SUM(L101:L104)</f>
        <v>0</v>
      </c>
      <c r="M105" s="78"/>
      <c r="N105" s="87">
        <f>SUM(N101:N104)</f>
        <v>0</v>
      </c>
      <c r="O105" s="87">
        <f>SUM(O101:O104)</f>
        <v>0</v>
      </c>
      <c r="P105" s="78"/>
      <c r="Q105" s="87">
        <f>SUM(Q101:Q104)</f>
        <v>0</v>
      </c>
      <c r="R105" s="87">
        <f>SUM(R101:R104)</f>
        <v>0</v>
      </c>
      <c r="S105" s="78"/>
      <c r="T105" s="87">
        <f>SUM(T101:T104)</f>
        <v>0</v>
      </c>
      <c r="U105" s="212">
        <f>SUM(U101:U104)</f>
        <v>0</v>
      </c>
    </row>
    <row r="106" spans="1:22" x14ac:dyDescent="0.3">
      <c r="A106" s="250" t="s">
        <v>76</v>
      </c>
      <c r="B106" s="251"/>
      <c r="C106" s="120">
        <f>(H105+K105+N105+Q105+T105)</f>
        <v>0</v>
      </c>
      <c r="D106" s="122"/>
      <c r="E106" s="123"/>
      <c r="F106" s="121">
        <f>(I105+L105+O105+R105+U105)</f>
        <v>0</v>
      </c>
      <c r="G106" s="126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231"/>
    </row>
    <row r="107" spans="1:22" s="36" customFormat="1" hidden="1" x14ac:dyDescent="0.3">
      <c r="A107" s="210"/>
      <c r="B107" s="29"/>
      <c r="C107" s="51"/>
      <c r="D107" s="51"/>
      <c r="E107" s="43"/>
      <c r="F107" s="51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211"/>
      <c r="V107" s="4"/>
    </row>
    <row r="108" spans="1:22" s="4" customFormat="1" hidden="1" x14ac:dyDescent="0.3">
      <c r="A108" s="203" t="s">
        <v>39</v>
      </c>
      <c r="C108" s="46"/>
      <c r="D108" s="46"/>
      <c r="E108" s="46"/>
      <c r="F108" s="46"/>
      <c r="H108" s="252" t="s">
        <v>13</v>
      </c>
      <c r="I108" s="252"/>
      <c r="J108" s="46"/>
      <c r="K108" s="252" t="s">
        <v>14</v>
      </c>
      <c r="L108" s="252"/>
      <c r="M108" s="46"/>
      <c r="N108" s="252" t="s">
        <v>15</v>
      </c>
      <c r="O108" s="252"/>
      <c r="P108" s="46"/>
      <c r="Q108" s="252" t="s">
        <v>16</v>
      </c>
      <c r="R108" s="252"/>
      <c r="S108" s="46"/>
      <c r="T108" s="252" t="s">
        <v>17</v>
      </c>
      <c r="U108" s="253"/>
    </row>
    <row r="109" spans="1:22" hidden="1" x14ac:dyDescent="0.3">
      <c r="A109" s="220"/>
      <c r="B109" s="7"/>
      <c r="C109" s="45"/>
      <c r="D109" s="45"/>
      <c r="E109" s="52"/>
      <c r="F109" s="52"/>
      <c r="G109" s="17"/>
      <c r="H109" s="53"/>
      <c r="I109" s="53"/>
      <c r="J109" s="42"/>
      <c r="K109" s="53"/>
      <c r="L109" s="53"/>
      <c r="M109" s="42"/>
      <c r="N109" s="53"/>
      <c r="O109" s="53"/>
      <c r="P109" s="42"/>
      <c r="Q109" s="53"/>
      <c r="R109" s="53"/>
      <c r="S109" s="42"/>
      <c r="T109" s="53"/>
      <c r="U109" s="221"/>
    </row>
    <row r="110" spans="1:22" hidden="1" x14ac:dyDescent="0.3">
      <c r="A110" s="220"/>
      <c r="B110" s="7"/>
      <c r="C110" s="52"/>
      <c r="D110" s="52"/>
      <c r="E110" s="52"/>
      <c r="F110" s="52"/>
      <c r="G110" s="17"/>
      <c r="H110" s="53"/>
      <c r="I110" s="53"/>
      <c r="J110" s="42"/>
      <c r="K110" s="53"/>
      <c r="L110" s="53"/>
      <c r="M110" s="42"/>
      <c r="N110" s="53"/>
      <c r="O110" s="53"/>
      <c r="P110" s="42"/>
      <c r="Q110" s="53"/>
      <c r="R110" s="53"/>
      <c r="S110" s="42"/>
      <c r="T110" s="53"/>
      <c r="U110" s="221"/>
    </row>
    <row r="111" spans="1:22" hidden="1" x14ac:dyDescent="0.3">
      <c r="A111" s="220"/>
      <c r="B111" s="7"/>
      <c r="C111" s="52"/>
      <c r="D111" s="52"/>
      <c r="E111" s="52"/>
      <c r="F111" s="52"/>
      <c r="G111" s="17"/>
      <c r="H111" s="53"/>
      <c r="I111" s="53"/>
      <c r="J111" s="42"/>
      <c r="K111" s="53"/>
      <c r="L111" s="53"/>
      <c r="M111" s="42"/>
      <c r="N111" s="53"/>
      <c r="O111" s="53"/>
      <c r="P111" s="42"/>
      <c r="Q111" s="53"/>
      <c r="R111" s="53"/>
      <c r="S111" s="42"/>
      <c r="T111" s="53"/>
      <c r="U111" s="221"/>
    </row>
    <row r="112" spans="1:22" hidden="1" x14ac:dyDescent="0.3">
      <c r="A112" s="220"/>
      <c r="B112" s="7"/>
      <c r="C112" s="52"/>
      <c r="D112" s="52"/>
      <c r="E112" s="52"/>
      <c r="F112" s="52"/>
      <c r="G112" s="17"/>
      <c r="H112" s="53"/>
      <c r="I112" s="53"/>
      <c r="J112" s="42"/>
      <c r="K112" s="53"/>
      <c r="L112" s="53"/>
      <c r="M112" s="42"/>
      <c r="N112" s="53"/>
      <c r="O112" s="53"/>
      <c r="P112" s="42"/>
      <c r="Q112" s="53"/>
      <c r="R112" s="53"/>
      <c r="S112" s="42"/>
      <c r="T112" s="53"/>
      <c r="U112" s="221"/>
    </row>
    <row r="113" spans="1:22" hidden="1" x14ac:dyDescent="0.3">
      <c r="A113" s="220"/>
      <c r="B113" s="7"/>
      <c r="C113" s="52"/>
      <c r="D113" s="52"/>
      <c r="E113" s="52"/>
      <c r="F113" s="52"/>
      <c r="G113" s="17"/>
      <c r="H113" s="53"/>
      <c r="I113" s="53"/>
      <c r="J113" s="42"/>
      <c r="K113" s="53"/>
      <c r="L113" s="53"/>
      <c r="M113" s="42"/>
      <c r="N113" s="53"/>
      <c r="O113" s="53"/>
      <c r="P113" s="42"/>
      <c r="Q113" s="53"/>
      <c r="R113" s="53"/>
      <c r="S113" s="42"/>
      <c r="T113" s="53"/>
      <c r="U113" s="221"/>
    </row>
    <row r="114" spans="1:22" hidden="1" x14ac:dyDescent="0.3">
      <c r="A114" s="254" t="s">
        <v>18</v>
      </c>
      <c r="B114" s="255"/>
      <c r="C114" s="42"/>
      <c r="D114" s="42"/>
      <c r="E114" s="42"/>
      <c r="F114" s="42"/>
      <c r="G114" s="12"/>
      <c r="H114" s="49">
        <f>SUM(H109:H113)</f>
        <v>0</v>
      </c>
      <c r="I114" s="49">
        <f>SUM(I109:I113)</f>
        <v>0</v>
      </c>
      <c r="J114" s="42"/>
      <c r="K114" s="49">
        <f>SUM(K109:K113)</f>
        <v>0</v>
      </c>
      <c r="L114" s="49">
        <f>SUM(L109:L113)</f>
        <v>0</v>
      </c>
      <c r="M114" s="42"/>
      <c r="N114" s="49">
        <f>SUM(N109:N113)</f>
        <v>0</v>
      </c>
      <c r="O114" s="49">
        <f>SUM(O109:O113)</f>
        <v>0</v>
      </c>
      <c r="P114" s="42"/>
      <c r="Q114" s="49">
        <f>SUM(Q109:Q113)</f>
        <v>0</v>
      </c>
      <c r="R114" s="49">
        <f>SUM(R109:R113)</f>
        <v>0</v>
      </c>
      <c r="S114" s="42"/>
      <c r="T114" s="49">
        <f>SUM(T109:T113)</f>
        <v>0</v>
      </c>
      <c r="U114" s="224">
        <f>SUM(U109:U113)</f>
        <v>0</v>
      </c>
    </row>
    <row r="115" spans="1:22" hidden="1" x14ac:dyDescent="0.3">
      <c r="A115" s="254" t="s">
        <v>70</v>
      </c>
      <c r="B115" s="255"/>
      <c r="C115" s="49">
        <f>(H114+K114+N114+Q114+T114)</f>
        <v>0</v>
      </c>
      <c r="D115" s="49"/>
      <c r="E115" s="53"/>
      <c r="F115" s="49">
        <f>(I114+L114+O114+R114+U114)</f>
        <v>0</v>
      </c>
      <c r="G115" s="1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200"/>
    </row>
    <row r="116" spans="1:22" s="35" customFormat="1" hidden="1" x14ac:dyDescent="0.3">
      <c r="A116" s="232"/>
      <c r="B116" s="34"/>
      <c r="C116" s="119"/>
      <c r="D116" s="119"/>
      <c r="E116" s="54"/>
      <c r="F116" s="119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233"/>
      <c r="V116" s="4"/>
    </row>
    <row r="117" spans="1:22" s="4" customFormat="1" hidden="1" x14ac:dyDescent="0.3">
      <c r="A117" s="203" t="s">
        <v>69</v>
      </c>
      <c r="C117" s="46"/>
      <c r="D117" s="46"/>
      <c r="E117" s="46"/>
      <c r="F117" s="46"/>
      <c r="H117" s="252" t="s">
        <v>13</v>
      </c>
      <c r="I117" s="252"/>
      <c r="J117" s="46"/>
      <c r="K117" s="252" t="s">
        <v>14</v>
      </c>
      <c r="L117" s="252"/>
      <c r="M117" s="46"/>
      <c r="N117" s="252" t="s">
        <v>15</v>
      </c>
      <c r="O117" s="252"/>
      <c r="P117" s="46"/>
      <c r="Q117" s="252" t="s">
        <v>16</v>
      </c>
      <c r="R117" s="252"/>
      <c r="S117" s="46"/>
      <c r="T117" s="252" t="s">
        <v>17</v>
      </c>
      <c r="U117" s="253"/>
    </row>
    <row r="118" spans="1:22" hidden="1" x14ac:dyDescent="0.3">
      <c r="A118" s="222"/>
      <c r="B118" s="7"/>
      <c r="C118" s="52"/>
      <c r="D118" s="52"/>
      <c r="E118" s="52"/>
      <c r="F118" s="52"/>
      <c r="G118" s="17"/>
      <c r="H118" s="52"/>
      <c r="I118" s="52"/>
      <c r="J118" s="48"/>
      <c r="K118" s="52"/>
      <c r="L118" s="52"/>
      <c r="M118" s="48"/>
      <c r="N118" s="52"/>
      <c r="O118" s="52"/>
      <c r="P118" s="48"/>
      <c r="Q118" s="52"/>
      <c r="R118" s="52"/>
      <c r="S118" s="48"/>
      <c r="T118" s="52"/>
      <c r="U118" s="223"/>
    </row>
    <row r="119" spans="1:22" hidden="1" x14ac:dyDescent="0.3">
      <c r="A119" s="222"/>
      <c r="B119" s="7"/>
      <c r="C119" s="52"/>
      <c r="D119" s="52"/>
      <c r="E119" s="52"/>
      <c r="F119" s="52"/>
      <c r="G119" s="17"/>
      <c r="H119" s="52"/>
      <c r="I119" s="52"/>
      <c r="J119" s="48"/>
      <c r="K119" s="52"/>
      <c r="L119" s="52"/>
      <c r="M119" s="48"/>
      <c r="N119" s="52"/>
      <c r="O119" s="52"/>
      <c r="P119" s="48"/>
      <c r="Q119" s="52"/>
      <c r="R119" s="52"/>
      <c r="S119" s="48"/>
      <c r="T119" s="52"/>
      <c r="U119" s="223"/>
    </row>
    <row r="120" spans="1:22" hidden="1" x14ac:dyDescent="0.3">
      <c r="A120" s="222"/>
      <c r="B120" s="7"/>
      <c r="C120" s="52"/>
      <c r="D120" s="52"/>
      <c r="E120" s="52"/>
      <c r="F120" s="52"/>
      <c r="G120" s="17"/>
      <c r="H120" s="52"/>
      <c r="I120" s="52"/>
      <c r="J120" s="48"/>
      <c r="K120" s="52"/>
      <c r="L120" s="52"/>
      <c r="M120" s="48"/>
      <c r="N120" s="52"/>
      <c r="O120" s="52"/>
      <c r="P120" s="48"/>
      <c r="Q120" s="52"/>
      <c r="R120" s="52"/>
      <c r="S120" s="48"/>
      <c r="T120" s="52"/>
      <c r="U120" s="223"/>
    </row>
    <row r="121" spans="1:22" hidden="1" x14ac:dyDescent="0.3">
      <c r="A121" s="222"/>
      <c r="B121" s="7"/>
      <c r="C121" s="52"/>
      <c r="D121" s="52"/>
      <c r="E121" s="52"/>
      <c r="F121" s="52"/>
      <c r="G121" s="17"/>
      <c r="H121" s="52"/>
      <c r="I121" s="52"/>
      <c r="J121" s="48"/>
      <c r="K121" s="52"/>
      <c r="L121" s="52"/>
      <c r="M121" s="48"/>
      <c r="N121" s="52"/>
      <c r="O121" s="52"/>
      <c r="P121" s="48"/>
      <c r="Q121" s="52"/>
      <c r="R121" s="52"/>
      <c r="S121" s="48"/>
      <c r="T121" s="52"/>
      <c r="U121" s="223"/>
    </row>
    <row r="122" spans="1:22" hidden="1" x14ac:dyDescent="0.3">
      <c r="A122" s="254" t="s">
        <v>18</v>
      </c>
      <c r="B122" s="255"/>
      <c r="C122" s="42"/>
      <c r="D122" s="42"/>
      <c r="E122" s="42"/>
      <c r="F122" s="42"/>
      <c r="G122" s="12"/>
      <c r="H122" s="49">
        <f>SUM(H118:H121)</f>
        <v>0</v>
      </c>
      <c r="I122" s="49">
        <f>SUM(I118:I121)</f>
        <v>0</v>
      </c>
      <c r="J122" s="42"/>
      <c r="K122" s="49">
        <f>SUM(K118:K121)</f>
        <v>0</v>
      </c>
      <c r="L122" s="49">
        <f>SUM(L118:L121)</f>
        <v>0</v>
      </c>
      <c r="M122" s="42"/>
      <c r="N122" s="49">
        <f>SUM(N118:N121)</f>
        <v>0</v>
      </c>
      <c r="O122" s="49">
        <f>SUM(O118:O121)</f>
        <v>0</v>
      </c>
      <c r="P122" s="42"/>
      <c r="Q122" s="49">
        <f>SUM(Q118:Q121)</f>
        <v>0</v>
      </c>
      <c r="R122" s="49">
        <f>SUM(R118:R121)</f>
        <v>0</v>
      </c>
      <c r="S122" s="42"/>
      <c r="T122" s="49">
        <f>SUM(T118:T121)</f>
        <v>0</v>
      </c>
      <c r="U122" s="224">
        <f>SUM(U118:U121)</f>
        <v>0</v>
      </c>
    </row>
    <row r="123" spans="1:22" hidden="1" x14ac:dyDescent="0.3">
      <c r="A123" s="254" t="s">
        <v>71</v>
      </c>
      <c r="B123" s="255"/>
      <c r="C123" s="49">
        <f>(H122+K122+N122+Q122+T122)</f>
        <v>0</v>
      </c>
      <c r="D123" s="49"/>
      <c r="E123" s="46"/>
      <c r="F123" s="49">
        <f>(I122+L122+O122+R122+U122)</f>
        <v>0</v>
      </c>
      <c r="G123" s="12"/>
      <c r="H123" s="50"/>
      <c r="I123" s="50"/>
      <c r="J123" s="42"/>
      <c r="K123" s="50"/>
      <c r="L123" s="50"/>
      <c r="M123" s="42"/>
      <c r="N123" s="50"/>
      <c r="O123" s="50"/>
      <c r="P123" s="42"/>
      <c r="Q123" s="50"/>
      <c r="R123" s="50"/>
      <c r="S123" s="42"/>
      <c r="T123" s="50"/>
      <c r="U123" s="226"/>
    </row>
    <row r="124" spans="1:22" s="36" customFormat="1" hidden="1" x14ac:dyDescent="0.3">
      <c r="A124" s="210"/>
      <c r="B124" s="29"/>
      <c r="C124" s="51"/>
      <c r="D124" s="51"/>
      <c r="E124" s="43"/>
      <c r="F124" s="51"/>
      <c r="H124" s="51"/>
      <c r="I124" s="51"/>
      <c r="J124" s="43"/>
      <c r="K124" s="51"/>
      <c r="L124" s="51"/>
      <c r="M124" s="43"/>
      <c r="N124" s="51"/>
      <c r="O124" s="51"/>
      <c r="P124" s="43"/>
      <c r="Q124" s="51"/>
      <c r="R124" s="51"/>
      <c r="S124" s="43"/>
      <c r="T124" s="51"/>
      <c r="U124" s="227"/>
      <c r="V124" s="4"/>
    </row>
    <row r="125" spans="1:22" s="4" customFormat="1" hidden="1" x14ac:dyDescent="0.3">
      <c r="A125" s="203" t="s">
        <v>26</v>
      </c>
      <c r="C125" s="46"/>
      <c r="D125" s="46"/>
      <c r="E125" s="46"/>
      <c r="F125" s="46"/>
      <c r="H125" s="252" t="s">
        <v>13</v>
      </c>
      <c r="I125" s="252"/>
      <c r="J125" s="46"/>
      <c r="K125" s="252" t="s">
        <v>14</v>
      </c>
      <c r="L125" s="252"/>
      <c r="M125" s="46"/>
      <c r="N125" s="252" t="s">
        <v>15</v>
      </c>
      <c r="O125" s="252"/>
      <c r="P125" s="46"/>
      <c r="Q125" s="252" t="s">
        <v>16</v>
      </c>
      <c r="R125" s="252"/>
      <c r="S125" s="46"/>
      <c r="T125" s="252" t="s">
        <v>17</v>
      </c>
      <c r="U125" s="253"/>
    </row>
    <row r="126" spans="1:22" s="4" customFormat="1" hidden="1" x14ac:dyDescent="0.3">
      <c r="A126" s="203"/>
      <c r="C126" s="46"/>
      <c r="D126" s="46"/>
      <c r="E126" s="46"/>
      <c r="F126" s="46"/>
      <c r="H126" s="52"/>
      <c r="I126" s="52"/>
      <c r="J126" s="48"/>
      <c r="K126" s="52">
        <v>200</v>
      </c>
      <c r="L126" s="52"/>
      <c r="M126" s="48"/>
      <c r="N126" s="52"/>
      <c r="O126" s="52"/>
      <c r="P126" s="48"/>
      <c r="Q126" s="52"/>
      <c r="R126" s="52"/>
      <c r="S126" s="48"/>
      <c r="T126" s="52"/>
      <c r="U126" s="223"/>
    </row>
    <row r="127" spans="1:22" s="4" customFormat="1" hidden="1" x14ac:dyDescent="0.3">
      <c r="A127" s="203"/>
      <c r="C127" s="46"/>
      <c r="D127" s="46"/>
      <c r="E127" s="46"/>
      <c r="F127" s="46"/>
      <c r="H127" s="52"/>
      <c r="I127" s="52"/>
      <c r="J127" s="48"/>
      <c r="K127" s="52"/>
      <c r="L127" s="52"/>
      <c r="M127" s="48"/>
      <c r="N127" s="52"/>
      <c r="O127" s="52"/>
      <c r="P127" s="48"/>
      <c r="Q127" s="52"/>
      <c r="R127" s="52"/>
      <c r="S127" s="48"/>
      <c r="T127" s="52"/>
      <c r="U127" s="223"/>
    </row>
    <row r="128" spans="1:22" s="4" customFormat="1" hidden="1" x14ac:dyDescent="0.3">
      <c r="A128" s="203"/>
      <c r="C128" s="46"/>
      <c r="D128" s="46"/>
      <c r="E128" s="46"/>
      <c r="F128" s="46"/>
      <c r="H128" s="46"/>
      <c r="I128" s="52"/>
      <c r="J128" s="48"/>
      <c r="K128" s="52"/>
      <c r="L128" s="52"/>
      <c r="M128" s="48"/>
      <c r="N128" s="52"/>
      <c r="O128" s="52"/>
      <c r="P128" s="48"/>
      <c r="Q128" s="52"/>
      <c r="R128" s="52"/>
      <c r="S128" s="48"/>
      <c r="T128" s="52"/>
      <c r="U128" s="223"/>
    </row>
    <row r="129" spans="1:22" s="4" customFormat="1" hidden="1" x14ac:dyDescent="0.3">
      <c r="A129" s="179" t="s">
        <v>18</v>
      </c>
      <c r="C129" s="62"/>
      <c r="D129" s="62"/>
      <c r="E129" s="62"/>
      <c r="F129" s="62"/>
      <c r="G129" s="39"/>
      <c r="H129" s="55">
        <f>SUM(H126:H127)</f>
        <v>0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234"/>
    </row>
    <row r="130" spans="1:22" s="4" customFormat="1" hidden="1" x14ac:dyDescent="0.3">
      <c r="A130" s="179" t="s">
        <v>27</v>
      </c>
      <c r="C130" s="44"/>
      <c r="D130" s="46"/>
      <c r="E130" s="46"/>
      <c r="F130" s="46">
        <f>(I128+L128+O128+R128+U128)</f>
        <v>0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235"/>
    </row>
    <row r="131" spans="1:22" s="4" customFormat="1" x14ac:dyDescent="0.3">
      <c r="A131" s="203" t="s">
        <v>56</v>
      </c>
      <c r="B131" s="3"/>
      <c r="C131" s="44">
        <f>SUM(C81,C90,C98,C106,C115,C123,C130)</f>
        <v>0</v>
      </c>
      <c r="D131" s="46"/>
      <c r="E131" s="46"/>
      <c r="F131" s="46"/>
      <c r="H131" s="47"/>
      <c r="I131" s="47"/>
      <c r="J131" s="46"/>
      <c r="K131" s="47"/>
      <c r="L131" s="47"/>
      <c r="M131" s="46"/>
      <c r="N131" s="47"/>
      <c r="O131" s="47"/>
      <c r="P131" s="46"/>
      <c r="Q131" s="47"/>
      <c r="R131" s="47"/>
      <c r="S131" s="46"/>
      <c r="T131" s="47"/>
      <c r="U131" s="236"/>
    </row>
    <row r="132" spans="1:22" s="4" customFormat="1" x14ac:dyDescent="0.3">
      <c r="A132" s="219"/>
      <c r="B132" s="140"/>
      <c r="C132" s="51"/>
      <c r="D132" s="43"/>
      <c r="E132" s="43"/>
      <c r="F132" s="43"/>
      <c r="G132" s="36"/>
      <c r="H132" s="141"/>
      <c r="I132" s="141"/>
      <c r="J132" s="43"/>
      <c r="K132" s="141"/>
      <c r="L132" s="141"/>
      <c r="M132" s="43"/>
      <c r="N132" s="141"/>
      <c r="O132" s="141"/>
      <c r="P132" s="43"/>
      <c r="Q132" s="141"/>
      <c r="R132" s="141"/>
      <c r="S132" s="43"/>
      <c r="T132" s="141"/>
      <c r="U132" s="237"/>
    </row>
    <row r="133" spans="1:22" s="5" customFormat="1" ht="15.75" customHeight="1" x14ac:dyDescent="0.3">
      <c r="A133" s="289" t="s">
        <v>58</v>
      </c>
      <c r="B133" s="290"/>
      <c r="C133" s="129"/>
      <c r="D133" s="131"/>
      <c r="E133" s="129"/>
      <c r="F133" s="129"/>
      <c r="G133" s="130"/>
      <c r="H133" s="291" t="s">
        <v>13</v>
      </c>
      <c r="I133" s="291"/>
      <c r="J133" s="132"/>
      <c r="K133" s="291" t="s">
        <v>14</v>
      </c>
      <c r="L133" s="291"/>
      <c r="M133" s="133"/>
      <c r="N133" s="291" t="s">
        <v>15</v>
      </c>
      <c r="O133" s="291"/>
      <c r="P133" s="133"/>
      <c r="Q133" s="291" t="s">
        <v>16</v>
      </c>
      <c r="R133" s="291"/>
      <c r="S133" s="133"/>
      <c r="T133" s="291" t="s">
        <v>17</v>
      </c>
      <c r="U133" s="292"/>
      <c r="V133" s="59"/>
    </row>
    <row r="134" spans="1:22" s="5" customFormat="1" ht="40.5" x14ac:dyDescent="0.3">
      <c r="A134" s="289"/>
      <c r="B134" s="290"/>
      <c r="C134" s="129"/>
      <c r="D134" s="131"/>
      <c r="E134" s="129"/>
      <c r="F134" s="129"/>
      <c r="G134" s="130"/>
      <c r="H134" s="127" t="s">
        <v>54</v>
      </c>
      <c r="I134" s="128" t="s">
        <v>55</v>
      </c>
      <c r="J134" s="69"/>
      <c r="K134" s="127" t="s">
        <v>54</v>
      </c>
      <c r="L134" s="128" t="s">
        <v>55</v>
      </c>
      <c r="M134" s="62"/>
      <c r="N134" s="127" t="s">
        <v>54</v>
      </c>
      <c r="O134" s="128" t="s">
        <v>55</v>
      </c>
      <c r="P134" s="62"/>
      <c r="Q134" s="127" t="s">
        <v>54</v>
      </c>
      <c r="R134" s="128" t="s">
        <v>55</v>
      </c>
      <c r="S134" s="62"/>
      <c r="T134" s="127" t="s">
        <v>54</v>
      </c>
      <c r="U134" s="238" t="s">
        <v>55</v>
      </c>
      <c r="V134" s="59"/>
    </row>
    <row r="135" spans="1:22" s="19" customFormat="1" x14ac:dyDescent="0.3">
      <c r="A135" s="287" t="s">
        <v>10</v>
      </c>
      <c r="B135" s="288"/>
      <c r="C135" s="134"/>
      <c r="D135" s="135"/>
      <c r="E135" s="134"/>
      <c r="F135" s="134"/>
      <c r="G135" s="134"/>
      <c r="H135" s="90">
        <f>SUM(H68,H57,H44,H34)</f>
        <v>0</v>
      </c>
      <c r="I135" s="90">
        <f>SUM(I68,I57,I44,I34)</f>
        <v>0</v>
      </c>
      <c r="J135" s="91"/>
      <c r="K135" s="90">
        <f>SUM(K68,K57,K44,K34)</f>
        <v>0</v>
      </c>
      <c r="L135" s="90">
        <f>SUM(L68,L57,L44,L34)</f>
        <v>0</v>
      </c>
      <c r="M135" s="92"/>
      <c r="N135" s="90">
        <f>SUM(N68,N57,N44,N34)</f>
        <v>0</v>
      </c>
      <c r="O135" s="90">
        <f>SUM(O68,O57,O44,O34)</f>
        <v>0</v>
      </c>
      <c r="P135" s="92"/>
      <c r="Q135" s="90">
        <f>SUM(Q68,Q57,Q44,Q34)</f>
        <v>0</v>
      </c>
      <c r="R135" s="90">
        <f>SUM(R68,R57,R44,R34)</f>
        <v>0</v>
      </c>
      <c r="S135" s="92"/>
      <c r="T135" s="90">
        <f>SUM(T68,T57,T44,T34)</f>
        <v>0</v>
      </c>
      <c r="U135" s="239">
        <f>SUM(U68,U57,U44,U34)</f>
        <v>0</v>
      </c>
      <c r="V135" s="13"/>
    </row>
    <row r="136" spans="1:22" s="19" customFormat="1" x14ac:dyDescent="0.3">
      <c r="A136" s="287" t="s">
        <v>23</v>
      </c>
      <c r="B136" s="288"/>
      <c r="C136" s="134"/>
      <c r="D136" s="135"/>
      <c r="E136" s="134"/>
      <c r="F136" s="136"/>
      <c r="G136" s="134"/>
      <c r="H136" s="90">
        <f>SUM(H69,H58,H45,H35)</f>
        <v>0</v>
      </c>
      <c r="I136" s="90">
        <f>SUM(I69,I58,I45,I35)</f>
        <v>0</v>
      </c>
      <c r="J136" s="91"/>
      <c r="K136" s="90">
        <f>SUM(K69,K58,K45,K35)</f>
        <v>0</v>
      </c>
      <c r="L136" s="90">
        <f>SUM(L69,L58,L45,L35)</f>
        <v>0</v>
      </c>
      <c r="M136" s="92"/>
      <c r="N136" s="90">
        <f>SUM(N69,N58,N45,N35)</f>
        <v>0</v>
      </c>
      <c r="O136" s="90">
        <f>SUM(O69,O58,O45,O35)</f>
        <v>0</v>
      </c>
      <c r="P136" s="92"/>
      <c r="Q136" s="90">
        <f>SUM(Q69,Q58,Q45,Q35)</f>
        <v>0</v>
      </c>
      <c r="R136" s="90">
        <f>SUM(R69,R58,R45,R35)</f>
        <v>0</v>
      </c>
      <c r="S136" s="92"/>
      <c r="T136" s="90">
        <f>SUM(T69,T58,T45,T35)</f>
        <v>0</v>
      </c>
      <c r="U136" s="239">
        <f>SUM(U69,U58,U45,U35)</f>
        <v>0</v>
      </c>
      <c r="V136" s="13"/>
    </row>
    <row r="137" spans="1:22" s="19" customFormat="1" x14ac:dyDescent="0.3">
      <c r="A137" s="287" t="s">
        <v>57</v>
      </c>
      <c r="B137" s="288"/>
      <c r="C137" s="134"/>
      <c r="D137" s="135"/>
      <c r="E137" s="134"/>
      <c r="F137" s="136"/>
      <c r="G137" s="134"/>
      <c r="H137" s="90">
        <f>H135+H136</f>
        <v>0</v>
      </c>
      <c r="I137" s="90">
        <f>SUM(I135:I136)</f>
        <v>0</v>
      </c>
      <c r="J137" s="91"/>
      <c r="K137" s="90">
        <f>SUM(K135:K136)</f>
        <v>0</v>
      </c>
      <c r="L137" s="90">
        <f>SUM(L135:L136)</f>
        <v>0</v>
      </c>
      <c r="M137" s="92"/>
      <c r="N137" s="90">
        <f>SUM(N135:N136)</f>
        <v>0</v>
      </c>
      <c r="O137" s="90">
        <f>SUM(O135:O136)</f>
        <v>0</v>
      </c>
      <c r="P137" s="92"/>
      <c r="Q137" s="90">
        <f>SUM(Q135:Q136)</f>
        <v>0</v>
      </c>
      <c r="R137" s="90">
        <f>SUM(R135:R136)</f>
        <v>0</v>
      </c>
      <c r="S137" s="92"/>
      <c r="T137" s="90">
        <f>SUM(T135:T136)</f>
        <v>0</v>
      </c>
      <c r="U137" s="239">
        <f>SUM(U135:U136)</f>
        <v>0</v>
      </c>
      <c r="V137" s="13"/>
    </row>
    <row r="138" spans="1:22" s="19" customFormat="1" x14ac:dyDescent="0.3">
      <c r="A138" s="250" t="s">
        <v>56</v>
      </c>
      <c r="B138" s="251"/>
      <c r="C138" s="134"/>
      <c r="D138" s="135"/>
      <c r="E138" s="134"/>
      <c r="F138" s="134"/>
      <c r="G138" s="134"/>
      <c r="H138" s="90">
        <f>H80+H89+H97+H105+H114+H122+H129</f>
        <v>0</v>
      </c>
      <c r="I138" s="90">
        <f>D131</f>
        <v>0</v>
      </c>
      <c r="J138" s="91"/>
      <c r="K138" s="90">
        <f>K122</f>
        <v>0</v>
      </c>
      <c r="L138" s="90">
        <f t="shared" ref="L138:T138" si="34">G131</f>
        <v>0</v>
      </c>
      <c r="M138" s="92"/>
      <c r="N138" s="90">
        <f t="shared" si="34"/>
        <v>0</v>
      </c>
      <c r="O138" s="90">
        <f t="shared" si="34"/>
        <v>0</v>
      </c>
      <c r="P138" s="92"/>
      <c r="Q138" s="90">
        <f t="shared" si="34"/>
        <v>0</v>
      </c>
      <c r="R138" s="90">
        <f t="shared" si="34"/>
        <v>0</v>
      </c>
      <c r="S138" s="92"/>
      <c r="T138" s="90">
        <f t="shared" si="34"/>
        <v>0</v>
      </c>
      <c r="U138" s="239">
        <f t="shared" ref="U138:U142" si="35">SUM(U136:U137)</f>
        <v>0</v>
      </c>
      <c r="V138" s="13"/>
    </row>
    <row r="139" spans="1:22" s="19" customFormat="1" ht="19.5" customHeight="1" x14ac:dyDescent="0.3">
      <c r="A139" s="250" t="s">
        <v>29</v>
      </c>
      <c r="B139" s="251"/>
      <c r="C139" s="134"/>
      <c r="D139" s="135"/>
      <c r="E139" s="134"/>
      <c r="F139" s="134"/>
      <c r="G139" s="137"/>
      <c r="H139" s="90">
        <f>SUM(H137:H138)</f>
        <v>0</v>
      </c>
      <c r="I139" s="90">
        <f t="shared" ref="I139:I142" si="36">SUM(I137:I138)</f>
        <v>0</v>
      </c>
      <c r="J139" s="91"/>
      <c r="K139" s="90">
        <f t="shared" ref="K139:K142" si="37">SUM(K137:K138)</f>
        <v>0</v>
      </c>
      <c r="L139" s="90">
        <f t="shared" ref="L139:L142" si="38">SUM(L137:L138)</f>
        <v>0</v>
      </c>
      <c r="M139" s="92"/>
      <c r="N139" s="90">
        <f t="shared" ref="N139:N142" si="39">SUM(N137:N138)</f>
        <v>0</v>
      </c>
      <c r="O139" s="90">
        <f t="shared" ref="O139:O142" si="40">SUM(O137:O138)</f>
        <v>0</v>
      </c>
      <c r="P139" s="92"/>
      <c r="Q139" s="90">
        <f t="shared" ref="Q139:Q142" si="41">SUM(Q137:Q138)</f>
        <v>0</v>
      </c>
      <c r="R139" s="90">
        <f t="shared" ref="R139:R142" si="42">SUM(R137:R138)</f>
        <v>0</v>
      </c>
      <c r="S139" s="92"/>
      <c r="T139" s="90">
        <f t="shared" ref="T139:T142" si="43">SUM(T137:T138)</f>
        <v>0</v>
      </c>
      <c r="U139" s="239">
        <f t="shared" si="35"/>
        <v>0</v>
      </c>
      <c r="V139" s="13"/>
    </row>
    <row r="140" spans="1:22" s="19" customFormat="1" ht="18.75" customHeight="1" x14ac:dyDescent="0.3">
      <c r="A140" s="250" t="s">
        <v>28</v>
      </c>
      <c r="B140" s="251"/>
      <c r="C140" s="138"/>
      <c r="D140" s="139"/>
      <c r="E140" s="138"/>
      <c r="F140" s="138"/>
      <c r="G140" s="137"/>
      <c r="H140" s="90">
        <f>H137</f>
        <v>0</v>
      </c>
      <c r="I140" s="90">
        <f t="shared" si="36"/>
        <v>0</v>
      </c>
      <c r="J140" s="91"/>
      <c r="K140" s="90">
        <f t="shared" si="37"/>
        <v>0</v>
      </c>
      <c r="L140" s="90">
        <f t="shared" si="38"/>
        <v>0</v>
      </c>
      <c r="M140" s="92"/>
      <c r="N140" s="90">
        <f t="shared" si="39"/>
        <v>0</v>
      </c>
      <c r="O140" s="90">
        <f t="shared" si="40"/>
        <v>0</v>
      </c>
      <c r="P140" s="92"/>
      <c r="Q140" s="90">
        <f t="shared" si="41"/>
        <v>0</v>
      </c>
      <c r="R140" s="90">
        <f t="shared" si="42"/>
        <v>0</v>
      </c>
      <c r="S140" s="92"/>
      <c r="T140" s="90">
        <f t="shared" si="43"/>
        <v>0</v>
      </c>
      <c r="U140" s="239">
        <f t="shared" si="35"/>
        <v>0</v>
      </c>
      <c r="V140" s="13"/>
    </row>
    <row r="141" spans="1:22" s="19" customFormat="1" ht="18.75" customHeight="1" x14ac:dyDescent="0.3">
      <c r="A141" s="250" t="s">
        <v>24</v>
      </c>
      <c r="B141" s="251"/>
      <c r="C141" s="138"/>
      <c r="D141" s="139"/>
      <c r="E141" s="138"/>
      <c r="F141" s="138"/>
      <c r="G141" s="137"/>
      <c r="H141" s="90">
        <f>((H140)*$I$23)</f>
        <v>0</v>
      </c>
      <c r="I141" s="90">
        <f t="shared" ref="I141:T141" si="44">((I140)*$I$23)</f>
        <v>0</v>
      </c>
      <c r="J141" s="91"/>
      <c r="K141" s="90">
        <f t="shared" si="44"/>
        <v>0</v>
      </c>
      <c r="L141" s="90">
        <f t="shared" si="44"/>
        <v>0</v>
      </c>
      <c r="M141" s="92"/>
      <c r="N141" s="90">
        <f t="shared" si="44"/>
        <v>0</v>
      </c>
      <c r="O141" s="90">
        <f t="shared" si="44"/>
        <v>0</v>
      </c>
      <c r="P141" s="92"/>
      <c r="Q141" s="90">
        <f t="shared" si="44"/>
        <v>0</v>
      </c>
      <c r="R141" s="90">
        <f t="shared" si="44"/>
        <v>0</v>
      </c>
      <c r="S141" s="92"/>
      <c r="T141" s="90">
        <f t="shared" si="44"/>
        <v>0</v>
      </c>
      <c r="U141" s="239">
        <f t="shared" si="35"/>
        <v>0</v>
      </c>
      <c r="V141" s="13"/>
    </row>
    <row r="142" spans="1:22" s="19" customFormat="1" ht="18.75" customHeight="1" x14ac:dyDescent="0.3">
      <c r="A142" s="250" t="s">
        <v>25</v>
      </c>
      <c r="B142" s="251"/>
      <c r="C142" s="134"/>
      <c r="D142" s="135"/>
      <c r="E142" s="134"/>
      <c r="F142" s="134"/>
      <c r="G142" s="137"/>
      <c r="H142" s="90">
        <f>H139+H141</f>
        <v>0</v>
      </c>
      <c r="I142" s="90">
        <f t="shared" si="36"/>
        <v>0</v>
      </c>
      <c r="J142" s="91"/>
      <c r="K142" s="90">
        <f t="shared" si="37"/>
        <v>0</v>
      </c>
      <c r="L142" s="90">
        <f t="shared" si="38"/>
        <v>0</v>
      </c>
      <c r="M142" s="92"/>
      <c r="N142" s="90">
        <f t="shared" si="39"/>
        <v>0</v>
      </c>
      <c r="O142" s="90">
        <f t="shared" si="40"/>
        <v>0</v>
      </c>
      <c r="P142" s="92"/>
      <c r="Q142" s="90">
        <f t="shared" si="41"/>
        <v>0</v>
      </c>
      <c r="R142" s="90">
        <f t="shared" si="42"/>
        <v>0</v>
      </c>
      <c r="S142" s="92"/>
      <c r="T142" s="90">
        <f t="shared" si="43"/>
        <v>0</v>
      </c>
      <c r="U142" s="239">
        <f t="shared" si="35"/>
        <v>0</v>
      </c>
      <c r="V142" s="13"/>
    </row>
    <row r="143" spans="1:22" x14ac:dyDescent="0.3">
      <c r="A143" s="240"/>
      <c r="B143" s="12"/>
      <c r="C143" s="12"/>
      <c r="D143" s="25"/>
      <c r="E143" s="39"/>
      <c r="F143" s="12"/>
      <c r="G143" s="21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200"/>
    </row>
    <row r="144" spans="1:22" s="111" customFormat="1" ht="24" thickBot="1" x14ac:dyDescent="0.4">
      <c r="A144" s="241" t="s">
        <v>74</v>
      </c>
      <c r="B144" s="242"/>
      <c r="C144" s="278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43"/>
      <c r="T144" s="244">
        <f>SUM(H142:T142)</f>
        <v>0</v>
      </c>
      <c r="U144" s="245"/>
      <c r="V144" s="110"/>
    </row>
    <row r="145" spans="10:10" ht="12.6" customHeight="1" x14ac:dyDescent="0.3"/>
    <row r="149" spans="10:10" x14ac:dyDescent="0.3">
      <c r="J149" s="20">
        <f>SUM(J147:J148)</f>
        <v>0</v>
      </c>
    </row>
  </sheetData>
  <mergeCells count="119">
    <mergeCell ref="C144:R144"/>
    <mergeCell ref="C3:U3"/>
    <mergeCell ref="C4:U4"/>
    <mergeCell ref="C5:U5"/>
    <mergeCell ref="C6:U6"/>
    <mergeCell ref="C7:U7"/>
    <mergeCell ref="C8:U8"/>
    <mergeCell ref="C9:U9"/>
    <mergeCell ref="A138:B138"/>
    <mergeCell ref="A135:B135"/>
    <mergeCell ref="A136:B136"/>
    <mergeCell ref="A137:B137"/>
    <mergeCell ref="A133:B134"/>
    <mergeCell ref="T133:U133"/>
    <mergeCell ref="N133:O133"/>
    <mergeCell ref="H133:I133"/>
    <mergeCell ref="K133:L133"/>
    <mergeCell ref="Q133:R133"/>
    <mergeCell ref="K83:L83"/>
    <mergeCell ref="K92:L92"/>
    <mergeCell ref="N83:O83"/>
    <mergeCell ref="N92:O92"/>
    <mergeCell ref="Q83:R83"/>
    <mergeCell ref="A89:B89"/>
    <mergeCell ref="Q92:R92"/>
    <mergeCell ref="A114:B114"/>
    <mergeCell ref="H108:I108"/>
    <mergeCell ref="K108:L108"/>
    <mergeCell ref="A81:B81"/>
    <mergeCell ref="H75:I75"/>
    <mergeCell ref="K75:L75"/>
    <mergeCell ref="N75:O75"/>
    <mergeCell ref="Q75:R75"/>
    <mergeCell ref="A80:B80"/>
    <mergeCell ref="A60:B60"/>
    <mergeCell ref="A45:B45"/>
    <mergeCell ref="A44:B44"/>
    <mergeCell ref="T39:U39"/>
    <mergeCell ref="N27:O27"/>
    <mergeCell ref="Q27:R27"/>
    <mergeCell ref="T27:U27"/>
    <mergeCell ref="K27:L27"/>
    <mergeCell ref="K39:L39"/>
    <mergeCell ref="N39:O39"/>
    <mergeCell ref="A37:B37"/>
    <mergeCell ref="A34:B34"/>
    <mergeCell ref="A36:B36"/>
    <mergeCell ref="A35:B35"/>
    <mergeCell ref="Q39:R39"/>
    <mergeCell ref="N50:O50"/>
    <mergeCell ref="Q50:R50"/>
    <mergeCell ref="A1:U1"/>
    <mergeCell ref="A2:U2"/>
    <mergeCell ref="A11:U11"/>
    <mergeCell ref="A12:U12"/>
    <mergeCell ref="F17:H17"/>
    <mergeCell ref="F18:H18"/>
    <mergeCell ref="A14:O14"/>
    <mergeCell ref="F16:H16"/>
    <mergeCell ref="F21:H21"/>
    <mergeCell ref="F22:H22"/>
    <mergeCell ref="F23:H23"/>
    <mergeCell ref="H27:I27"/>
    <mergeCell ref="A46:B46"/>
    <mergeCell ref="A47:B47"/>
    <mergeCell ref="H39:I39"/>
    <mergeCell ref="N117:O117"/>
    <mergeCell ref="Q117:R117"/>
    <mergeCell ref="T117:U117"/>
    <mergeCell ref="T83:U83"/>
    <mergeCell ref="T92:U92"/>
    <mergeCell ref="T50:U50"/>
    <mergeCell ref="T62:U62"/>
    <mergeCell ref="T75:U75"/>
    <mergeCell ref="H62:I62"/>
    <mergeCell ref="K62:L62"/>
    <mergeCell ref="A68:B68"/>
    <mergeCell ref="A57:B57"/>
    <mergeCell ref="H50:I50"/>
    <mergeCell ref="K50:L50"/>
    <mergeCell ref="N62:O62"/>
    <mergeCell ref="Q62:R62"/>
    <mergeCell ref="A58:B58"/>
    <mergeCell ref="A59:B59"/>
    <mergeCell ref="A139:B139"/>
    <mergeCell ref="H83:I83"/>
    <mergeCell ref="H92:I92"/>
    <mergeCell ref="A122:B122"/>
    <mergeCell ref="A123:B123"/>
    <mergeCell ref="A97:B97"/>
    <mergeCell ref="A98:B98"/>
    <mergeCell ref="A69:B69"/>
    <mergeCell ref="A70:B70"/>
    <mergeCell ref="A71:B71"/>
    <mergeCell ref="A90:B90"/>
    <mergeCell ref="T144:U144"/>
    <mergeCell ref="F19:O19"/>
    <mergeCell ref="F20:O20"/>
    <mergeCell ref="A140:B140"/>
    <mergeCell ref="A141:B141"/>
    <mergeCell ref="A142:B142"/>
    <mergeCell ref="T100:U100"/>
    <mergeCell ref="T108:U108"/>
    <mergeCell ref="N108:O108"/>
    <mergeCell ref="Q108:R108"/>
    <mergeCell ref="H100:I100"/>
    <mergeCell ref="K100:L100"/>
    <mergeCell ref="N100:O100"/>
    <mergeCell ref="Q100:R100"/>
    <mergeCell ref="A105:B105"/>
    <mergeCell ref="A106:B106"/>
    <mergeCell ref="A115:B115"/>
    <mergeCell ref="H117:I117"/>
    <mergeCell ref="K117:L117"/>
    <mergeCell ref="H125:I125"/>
    <mergeCell ref="K125:L125"/>
    <mergeCell ref="N125:O125"/>
    <mergeCell ref="T125:U125"/>
    <mergeCell ref="Q125:R125"/>
  </mergeCells>
  <phoneticPr fontId="2" type="noConversion"/>
  <printOptions horizontalCentered="1" verticalCentered="1"/>
  <pageMargins left="0.25" right="0.25" top="0.25" bottom="0.25" header="0.25" footer="0.25"/>
  <pageSetup scale="41" fitToHeight="6" orientation="landscape" r:id="rId1"/>
  <headerFooter alignWithMargins="0">
    <oddFooter>&amp;C&amp;"Arial,Italic"&amp;8&amp;F&amp;R&amp;"Arial,Italic"&amp;8&amp;P of &amp;N
&amp;K00-049Compiled by Valerie Luria, Lehman ORSP</oddFooter>
  </headerFooter>
  <rowBreaks count="1" manualBreakCount="1">
    <brk id="61" max="16383" man="1"/>
  </rowBreaks>
  <ignoredErrors>
    <ignoredError sqref="H33 K33 N33 Q33:Q34 H52:K52 K40 T33 K42:K43 Q40:Q41 T52 H40:H43 N42:N43 O42:O43 N40:N41 O40:O41 Q42:Q43 R42:R43 R40:R41 T42:U43 T40:T41 U40:U41 H56:R59 J53:J54 M53:M54 P53:P54 T56 H53:H54 K53:K54 N53:N54 Q53:Q54 T53:T54 K66:K67 N66:N67 Q66:Q67 T66:T67 K64:K65 N64:N65 Q64:Q65 T64:T65 T55 H55:R55 M52:R52 T29:T30 Q29:Q30 N29:N30 K30" unlockedFormula="1"/>
    <ignoredError sqref="K41" formula="1" unlockedFormula="1"/>
    <ignoredError sqref="I138 K138:L138 N138:O138 Q138:R138 T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Workheet</vt:lpstr>
      <vt:lpstr>'Budget Workheet'!Print_Area</vt:lpstr>
    </vt:vector>
  </TitlesOfParts>
  <Company>SCSU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A. Muhammad</dc:creator>
  <cp:lastModifiedBy>VALERIE.LURIA</cp:lastModifiedBy>
  <cp:lastPrinted>2013-06-05T21:47:42Z</cp:lastPrinted>
  <dcterms:created xsi:type="dcterms:W3CDTF">2008-05-28T22:31:44Z</dcterms:created>
  <dcterms:modified xsi:type="dcterms:W3CDTF">2013-06-24T16:21:48Z</dcterms:modified>
</cp:coreProperties>
</file>